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artinaNolte\Documents\Import templates\"/>
    </mc:Choice>
  </mc:AlternateContent>
  <xr:revisionPtr revIDLastSave="0" documentId="13_ncr:1_{7BD26EE8-9115-4D4D-91CC-8485B6FCBBC0}" xr6:coauthVersionLast="47" xr6:coauthVersionMax="47" xr10:uidLastSave="{00000000-0000-0000-0000-000000000000}"/>
  <bookViews>
    <workbookView xWindow="-28920" yWindow="-120" windowWidth="29040" windowHeight="15720" activeTab="1" xr2:uid="{5A998A40-CDEF-4D19-8823-AEA44F25692A}"/>
  </bookViews>
  <sheets>
    <sheet name="Example" sheetId="1" r:id="rId1"/>
    <sheet name="Template - fill this out" sheetId="3" r:id="rId2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9" i="3" l="1"/>
  <c r="V9" i="3"/>
  <c r="W8" i="3"/>
  <c r="V8" i="3"/>
  <c r="W7" i="3"/>
  <c r="V7" i="3"/>
  <c r="W6" i="3"/>
  <c r="V6" i="3"/>
  <c r="T38" i="3"/>
  <c r="T44" i="3" s="1"/>
  <c r="W11" i="3"/>
  <c r="V11" i="3"/>
  <c r="V37" i="3"/>
  <c r="W37" i="3"/>
  <c r="V10" i="3"/>
  <c r="W10" i="3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R35" i="1"/>
  <c r="D35" i="1"/>
  <c r="N35" i="1"/>
  <c r="M35" i="1"/>
  <c r="L35" i="1"/>
  <c r="K35" i="1"/>
  <c r="I35" i="1"/>
  <c r="H35" i="1"/>
  <c r="G35" i="1"/>
  <c r="F35" i="1"/>
  <c r="E35" i="1"/>
  <c r="Q35" i="1"/>
  <c r="F38" i="3"/>
  <c r="F41" i="3" s="1"/>
  <c r="S25" i="1"/>
  <c r="T19" i="1"/>
  <c r="T20" i="1"/>
  <c r="T21" i="1"/>
  <c r="T22" i="1"/>
  <c r="T23" i="1"/>
  <c r="T24" i="1"/>
  <c r="T25" i="1"/>
  <c r="T26" i="1"/>
  <c r="T27" i="1"/>
  <c r="T28" i="1"/>
  <c r="W12" i="3"/>
  <c r="W13" i="3"/>
  <c r="W14" i="3"/>
  <c r="W15" i="3"/>
  <c r="W16" i="3"/>
  <c r="W17" i="3"/>
  <c r="W18" i="3"/>
  <c r="W19" i="3"/>
  <c r="W20" i="3"/>
  <c r="W21" i="3"/>
  <c r="W22" i="3"/>
  <c r="W23" i="3"/>
  <c r="W24" i="3"/>
  <c r="W25" i="3"/>
  <c r="W26" i="3"/>
  <c r="W27" i="3"/>
  <c r="W28" i="3"/>
  <c r="W29" i="3"/>
  <c r="W30" i="3"/>
  <c r="W31" i="3"/>
  <c r="W32" i="3"/>
  <c r="W33" i="3"/>
  <c r="W34" i="3"/>
  <c r="W35" i="3"/>
  <c r="W36" i="3"/>
  <c r="U38" i="3"/>
  <c r="U41" i="3" s="1"/>
  <c r="S38" i="3"/>
  <c r="S41" i="3" s="1"/>
  <c r="R38" i="3"/>
  <c r="R41" i="3" s="1"/>
  <c r="P38" i="3"/>
  <c r="P44" i="3" s="1"/>
  <c r="O38" i="3"/>
  <c r="O41" i="3" s="1"/>
  <c r="N38" i="3"/>
  <c r="N44" i="3" s="1"/>
  <c r="M38" i="3"/>
  <c r="M41" i="3" s="1"/>
  <c r="L38" i="3"/>
  <c r="L44" i="3" s="1"/>
  <c r="K38" i="3"/>
  <c r="K41" i="3" s="1"/>
  <c r="J38" i="3"/>
  <c r="J44" i="3" s="1"/>
  <c r="H38" i="3"/>
  <c r="H41" i="3" s="1"/>
  <c r="G38" i="3"/>
  <c r="G44" i="3" s="1"/>
  <c r="E38" i="3"/>
  <c r="E44" i="3" s="1"/>
  <c r="D38" i="3"/>
  <c r="D41" i="3" s="1"/>
  <c r="V36" i="3"/>
  <c r="V35" i="3"/>
  <c r="V34" i="3"/>
  <c r="V33" i="3"/>
  <c r="V32" i="3"/>
  <c r="V31" i="3"/>
  <c r="V30" i="3"/>
  <c r="V29" i="3"/>
  <c r="V28" i="3"/>
  <c r="V27" i="3"/>
  <c r="V26" i="3"/>
  <c r="V25" i="3"/>
  <c r="V24" i="3"/>
  <c r="V23" i="3"/>
  <c r="V22" i="3"/>
  <c r="V21" i="3"/>
  <c r="V20" i="3"/>
  <c r="V19" i="3"/>
  <c r="V18" i="3"/>
  <c r="V17" i="3"/>
  <c r="V16" i="3"/>
  <c r="V15" i="3"/>
  <c r="V14" i="3"/>
  <c r="V13" i="3"/>
  <c r="V12" i="3"/>
  <c r="T41" i="3" l="1"/>
  <c r="U44" i="3"/>
  <c r="S44" i="3"/>
  <c r="J41" i="3"/>
  <c r="N41" i="3"/>
  <c r="R44" i="3"/>
  <c r="L41" i="3"/>
  <c r="E41" i="3"/>
  <c r="G41" i="3"/>
  <c r="P41" i="3"/>
  <c r="H44" i="3"/>
  <c r="K44" i="3"/>
  <c r="M44" i="3"/>
  <c r="D44" i="3"/>
  <c r="F44" i="3"/>
  <c r="O44" i="3"/>
  <c r="E1" i="1" l="1"/>
  <c r="F1" i="1"/>
  <c r="G1" i="1"/>
  <c r="H1" i="1"/>
  <c r="I1" i="1"/>
  <c r="K1" i="1"/>
  <c r="L1" i="1"/>
  <c r="M1" i="1"/>
  <c r="N1" i="1"/>
  <c r="P1" i="1"/>
  <c r="Q1" i="1"/>
  <c r="R1" i="1"/>
  <c r="D1" i="1"/>
  <c r="P30" i="1"/>
  <c r="P35" i="1" s="1"/>
  <c r="S28" i="1"/>
  <c r="Q30" i="1"/>
  <c r="Q32" i="1" s="1"/>
  <c r="S10" i="1"/>
  <c r="S7" i="1"/>
  <c r="S8" i="1"/>
  <c r="S9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6" i="1"/>
  <c r="S27" i="1"/>
  <c r="S6" i="1"/>
  <c r="F32" i="1"/>
  <c r="K32" i="1"/>
  <c r="E30" i="1"/>
  <c r="E32" i="1" s="1"/>
  <c r="F30" i="1"/>
  <c r="G30" i="1"/>
  <c r="G32" i="1" s="1"/>
  <c r="H30" i="1"/>
  <c r="H32" i="1" s="1"/>
  <c r="I30" i="1"/>
  <c r="I32" i="1" s="1"/>
  <c r="K30" i="1"/>
  <c r="L30" i="1"/>
  <c r="L32" i="1" s="1"/>
  <c r="M30" i="1"/>
  <c r="M32" i="1" s="1"/>
  <c r="N30" i="1"/>
  <c r="N32" i="1" s="1"/>
  <c r="R30" i="1"/>
  <c r="D30" i="1"/>
  <c r="D32" i="1" s="1"/>
  <c r="R32" i="1" l="1"/>
  <c r="P32" i="1"/>
</calcChain>
</file>

<file path=xl/sharedStrings.xml><?xml version="1.0" encoding="utf-8"?>
<sst xmlns="http://schemas.openxmlformats.org/spreadsheetml/2006/main" count="141" uniqueCount="85">
  <si>
    <t>Assets</t>
  </si>
  <si>
    <t>Liabilities</t>
  </si>
  <si>
    <t>Check</t>
  </si>
  <si>
    <t>AP</t>
  </si>
  <si>
    <t>Default</t>
  </si>
  <si>
    <t>Principal</t>
  </si>
  <si>
    <t>Available</t>
  </si>
  <si>
    <t>Fund Balance</t>
  </si>
  <si>
    <t>Balance from Consolidated Trial Balance</t>
  </si>
  <si>
    <t>Agrees?</t>
  </si>
  <si>
    <t>Net Assets (Equity)</t>
  </si>
  <si>
    <t>FF&amp;E</t>
  </si>
  <si>
    <t>Acc Dep</t>
  </si>
  <si>
    <t>Visa</t>
  </si>
  <si>
    <t>PR Liab</t>
  </si>
  <si>
    <t xml:space="preserve"> </t>
  </si>
  <si>
    <t>diff:</t>
  </si>
  <si>
    <t>Operating</t>
  </si>
  <si>
    <t>WF Investments</t>
  </si>
  <si>
    <t>Land</t>
  </si>
  <si>
    <t>ABC Building</t>
  </si>
  <si>
    <t>Op</t>
  </si>
  <si>
    <t>Fund Name</t>
  </si>
  <si>
    <t>WF Bank Checking</t>
  </si>
  <si>
    <t>Sunflower Company</t>
  </si>
  <si>
    <t>Fund Code</t>
  </si>
  <si>
    <t>Donations to the Fund for ENDOWED</t>
  </si>
  <si>
    <t>Available to Spend for ENDOWED</t>
  </si>
  <si>
    <t>Net Income/Fund Balance</t>
  </si>
  <si>
    <t>John Burrows Fund</t>
  </si>
  <si>
    <t>Sam Treleavean Memorial Dance Award</t>
  </si>
  <si>
    <t>Police Protective Association</t>
  </si>
  <si>
    <t>Police Protective Association - Boot Fund</t>
  </si>
  <si>
    <t>Police Protective Association - Firetruck Fund</t>
  </si>
  <si>
    <t>Rose Family</t>
  </si>
  <si>
    <t>Hurd Family Trust</t>
  </si>
  <si>
    <t>Bob and Carol Smith Fund for Alzheimer's Care</t>
  </si>
  <si>
    <t>Community Waterfront Friends Flow-Through Fund</t>
  </si>
  <si>
    <t>Kinney Community Fund</t>
  </si>
  <si>
    <t>Keera Bley Memorial Scholarship</t>
  </si>
  <si>
    <t>Kennedy Fall Fellowship Fund</t>
  </si>
  <si>
    <t>Margaret and Eric Neill Children's Foundation</t>
  </si>
  <si>
    <t>John Southcott Scholarship Fund</t>
  </si>
  <si>
    <t>Patrick4Life Partici-Patrick Program Fund</t>
  </si>
  <si>
    <t>Big Town and Area Family Health Team Flow-Through Fund</t>
  </si>
  <si>
    <t>The Neil and Katherine Foussard Brick and Mortar Fund</t>
  </si>
  <si>
    <t>Smart and Caring Communities Fund</t>
  </si>
  <si>
    <t>Main Street Community-Building Fund</t>
  </si>
  <si>
    <t>NB and District</t>
  </si>
  <si>
    <t>Kingston Flow-Through Fund</t>
  </si>
  <si>
    <t>JBF</t>
  </si>
  <si>
    <t>TFF</t>
  </si>
  <si>
    <t>STMDA</t>
  </si>
  <si>
    <t>PPA</t>
  </si>
  <si>
    <t>BOOT</t>
  </si>
  <si>
    <t>TRUCK</t>
  </si>
  <si>
    <t>ROSE</t>
  </si>
  <si>
    <t>HURD</t>
  </si>
  <si>
    <t>BCSF</t>
  </si>
  <si>
    <t>CWF</t>
  </si>
  <si>
    <t>KCF</t>
  </si>
  <si>
    <t>KBM</t>
  </si>
  <si>
    <t>KFF</t>
  </si>
  <si>
    <t>MENCF</t>
  </si>
  <si>
    <t>JSSF</t>
  </si>
  <si>
    <t>P4L</t>
  </si>
  <si>
    <t>BTAF</t>
  </si>
  <si>
    <t>NKFBMF</t>
  </si>
  <si>
    <t>SCCF</t>
  </si>
  <si>
    <t>MSCB</t>
  </si>
  <si>
    <t>NBD</t>
  </si>
  <si>
    <t>KF</t>
  </si>
  <si>
    <t>Grants Payable</t>
  </si>
  <si>
    <t>Thompson Family Foundation</t>
  </si>
  <si>
    <t xml:space="preserve">Trial Balance </t>
  </si>
  <si>
    <t>Fund Balance
Check</t>
  </si>
  <si>
    <t>Fund Balance Import Template</t>
  </si>
  <si>
    <t>Enter your BB Date here</t>
  </si>
  <si>
    <t>Enter your Company Name here</t>
  </si>
  <si>
    <t>Do Not Edit/Delete these cells:</t>
  </si>
  <si>
    <t>Enter Consolidated Trial Balance values here --&gt;</t>
  </si>
  <si>
    <t>Account 
numbers --&gt;</t>
  </si>
  <si>
    <t>Principal (Historic Gifts)</t>
  </si>
  <si>
    <t>Default 
(Fund Balance / Earnings)</t>
  </si>
  <si>
    <t>Available
(Spendable)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</si>
</sst>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FF"/>
      <name val="Calibri Light"/>
      <family val="2"/>
      <scheme val="major"/>
    </font>
    <font>
      <sz val="9"/>
      <color theme="0" tint="-0.34998626667073579"/>
      <name val="Calibri"/>
      <family val="2"/>
      <scheme val="minor"/>
    </font>
    <font>
      <sz val="9"/>
      <color rgb="FF00B05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9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999999"/>
        <bgColor indexed="64"/>
      </patternFill>
    </fill>
    <fill>
      <patternFill patternType="solid">
        <fgColor rgb="FF4A86E8"/>
        <bgColor indexed="64"/>
      </patternFill>
    </fill>
    <fill>
      <patternFill patternType="solid">
        <fgColor rgb="FFE06666"/>
        <bgColor indexed="64"/>
      </patternFill>
    </fill>
    <fill>
      <patternFill patternType="solid">
        <fgColor rgb="FFB6D7A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/>
      <right/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0" fontId="2" fillId="0" borderId="0" xfId="0" applyNumberFormat="1" applyFont="1"/>
    <xf numFmtId="0" fontId="4" fillId="0" borderId="0" xfId="0" applyFont="1" applyAlignment="1">
      <alignment horizontal="center" vertical="center"/>
    </xf>
    <xf numFmtId="43" fontId="2" fillId="0" borderId="0" xfId="1" applyFont="1"/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6" fillId="6" borderId="2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/>
    <xf numFmtId="8" fontId="6" fillId="0" borderId="10" xfId="0" applyNumberFormat="1" applyFont="1" applyBorder="1" applyAlignment="1">
      <alignment horizontal="center" wrapText="1"/>
    </xf>
    <xf numFmtId="0" fontId="2" fillId="0" borderId="6" xfId="0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9" fillId="0" borderId="14" xfId="0" applyFont="1" applyBorder="1" applyAlignment="1">
      <alignment wrapText="1"/>
    </xf>
    <xf numFmtId="40" fontId="2" fillId="0" borderId="2" xfId="0" applyNumberFormat="1" applyFont="1" applyBorder="1" applyAlignment="1">
      <alignment wrapText="1"/>
    </xf>
    <xf numFmtId="40" fontId="2" fillId="2" borderId="2" xfId="0" applyNumberFormat="1" applyFont="1" applyFill="1" applyBorder="1" applyAlignment="1">
      <alignment wrapText="1"/>
    </xf>
    <xf numFmtId="40" fontId="9" fillId="0" borderId="12" xfId="0" applyNumberFormat="1" applyFont="1" applyBorder="1" applyAlignment="1">
      <alignment horizontal="center" wrapText="1"/>
    </xf>
    <xf numFmtId="0" fontId="7" fillId="7" borderId="1" xfId="0" applyFont="1" applyFill="1" applyBorder="1" applyAlignment="1">
      <alignment horizontal="center" wrapText="1"/>
    </xf>
    <xf numFmtId="0" fontId="12" fillId="0" borderId="0" xfId="0" applyFont="1"/>
    <xf numFmtId="0" fontId="13" fillId="0" borderId="0" xfId="0" applyFont="1"/>
    <xf numFmtId="43" fontId="13" fillId="0" borderId="0" xfId="1" applyFont="1"/>
    <xf numFmtId="0" fontId="14" fillId="0" borderId="0" xfId="0" applyFont="1" applyAlignment="1">
      <alignment horizontal="center" vertical="center"/>
    </xf>
    <xf numFmtId="0" fontId="14" fillId="8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40" fontId="13" fillId="0" borderId="0" xfId="0" applyNumberFormat="1" applyFont="1"/>
    <xf numFmtId="40" fontId="14" fillId="0" borderId="0" xfId="1" applyNumberFormat="1" applyFont="1" applyBorder="1"/>
    <xf numFmtId="0" fontId="16" fillId="0" borderId="0" xfId="0" applyFont="1"/>
    <xf numFmtId="40" fontId="13" fillId="0" borderId="0" xfId="0" applyNumberFormat="1" applyFont="1" applyAlignment="1">
      <alignment horizontal="center" vertical="center"/>
    </xf>
    <xf numFmtId="40" fontId="13" fillId="8" borderId="0" xfId="0" applyNumberFormat="1" applyFont="1" applyFill="1"/>
    <xf numFmtId="40" fontId="12" fillId="0" borderId="0" xfId="1" applyNumberFormat="1" applyFont="1" applyBorder="1"/>
    <xf numFmtId="40" fontId="14" fillId="0" borderId="16" xfId="1" applyNumberFormat="1" applyFont="1" applyBorder="1" applyAlignment="1">
      <alignment horizontal="center" vertical="center"/>
    </xf>
    <xf numFmtId="40" fontId="14" fillId="0" borderId="0" xfId="1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18" fillId="0" borderId="0" xfId="0" applyFont="1"/>
    <xf numFmtId="40" fontId="18" fillId="0" borderId="0" xfId="0" applyNumberFormat="1" applyFont="1"/>
    <xf numFmtId="0" fontId="11" fillId="0" borderId="1" xfId="0" applyFont="1" applyBorder="1"/>
    <xf numFmtId="0" fontId="12" fillId="10" borderId="0" xfId="0" applyFont="1" applyFill="1"/>
    <xf numFmtId="14" fontId="12" fillId="10" borderId="0" xfId="0" applyNumberFormat="1" applyFont="1" applyFill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 applyAlignment="1">
      <alignment wrapText="1"/>
    </xf>
    <xf numFmtId="43" fontId="5" fillId="0" borderId="17" xfId="1" applyFont="1" applyBorder="1" applyAlignment="1">
      <alignment wrapText="1"/>
    </xf>
    <xf numFmtId="43" fontId="14" fillId="0" borderId="0" xfId="1" applyFont="1" applyBorder="1" applyAlignment="1">
      <alignment vertical="center"/>
    </xf>
    <xf numFmtId="43" fontId="18" fillId="0" borderId="0" xfId="1" applyFont="1"/>
    <xf numFmtId="43" fontId="6" fillId="0" borderId="4" xfId="1" applyFont="1" applyBorder="1" applyAlignment="1">
      <alignment horizontal="center" wrapText="1"/>
    </xf>
    <xf numFmtId="43" fontId="6" fillId="0" borderId="11" xfId="1" applyFont="1" applyBorder="1" applyAlignment="1">
      <alignment horizontal="center" wrapText="1"/>
    </xf>
    <xf numFmtId="43" fontId="6" fillId="0" borderId="1" xfId="1" applyFont="1" applyBorder="1" applyAlignment="1">
      <alignment horizontal="center" wrapText="1"/>
    </xf>
    <xf numFmtId="43" fontId="7" fillId="0" borderId="1" xfId="1" applyFont="1" applyBorder="1" applyAlignment="1">
      <alignment horizontal="center" wrapText="1"/>
    </xf>
    <xf numFmtId="43" fontId="2" fillId="0" borderId="1" xfId="1" applyFont="1" applyBorder="1" applyAlignment="1">
      <alignment wrapText="1"/>
    </xf>
    <xf numFmtId="43" fontId="13" fillId="0" borderId="0" xfId="1" applyFont="1" applyAlignment="1">
      <alignment horizontal="center" vertical="center"/>
    </xf>
    <xf numFmtId="43" fontId="14" fillId="8" borderId="0" xfId="1" applyFont="1" applyFill="1" applyAlignment="1">
      <alignment horizontal="center" vertical="center"/>
    </xf>
    <xf numFmtId="43" fontId="13" fillId="0" borderId="0" xfId="1" applyFont="1" applyFill="1" applyBorder="1"/>
    <xf numFmtId="43" fontId="13" fillId="0" borderId="0" xfId="1" applyFont="1" applyFill="1" applyBorder="1" applyAlignment="1">
      <alignment horizontal="center" vertical="center"/>
    </xf>
    <xf numFmtId="43" fontId="14" fillId="0" borderId="0" xfId="1" applyFont="1" applyAlignment="1">
      <alignment horizontal="center" vertical="center"/>
    </xf>
    <xf numFmtId="43" fontId="13" fillId="8" borderId="0" xfId="1" applyFont="1" applyFill="1"/>
    <xf numFmtId="43" fontId="13" fillId="0" borderId="0" xfId="1" applyFont="1" applyBorder="1"/>
    <xf numFmtId="43" fontId="8" fillId="0" borderId="1" xfId="1" applyFont="1" applyBorder="1" applyAlignment="1">
      <alignment horizontal="right" vertical="center" wrapText="1"/>
    </xf>
    <xf numFmtId="40" fontId="9" fillId="0" borderId="1" xfId="0" applyNumberFormat="1" applyFont="1" applyBorder="1" applyAlignment="1">
      <alignment horizontal="right" wrapText="1"/>
    </xf>
    <xf numFmtId="40" fontId="2" fillId="0" borderId="1" xfId="0" applyNumberFormat="1" applyFont="1" applyBorder="1" applyAlignment="1">
      <alignment horizontal="right" wrapText="1"/>
    </xf>
    <xf numFmtId="40" fontId="10" fillId="0" borderId="1" xfId="0" applyNumberFormat="1" applyFont="1" applyBorder="1" applyAlignment="1">
      <alignment horizontal="right" wrapText="1"/>
    </xf>
    <xf numFmtId="40" fontId="2" fillId="2" borderId="1" xfId="0" applyNumberFormat="1" applyFont="1" applyFill="1" applyBorder="1" applyAlignment="1">
      <alignment horizontal="right" wrapText="1"/>
    </xf>
    <xf numFmtId="0" fontId="2" fillId="0" borderId="0" xfId="0" applyFont="1" applyAlignment="1">
      <alignment horizontal="right"/>
    </xf>
    <xf numFmtId="40" fontId="2" fillId="0" borderId="0" xfId="0" applyNumberFormat="1" applyFont="1" applyAlignment="1">
      <alignment horizontal="right"/>
    </xf>
    <xf numFmtId="40" fontId="12" fillId="11" borderId="26" xfId="1" applyNumberFormat="1" applyFont="1" applyFill="1" applyBorder="1"/>
    <xf numFmtId="40" fontId="13" fillId="11" borderId="26" xfId="0" applyNumberFormat="1" applyFont="1" applyFill="1" applyBorder="1"/>
    <xf numFmtId="40" fontId="12" fillId="11" borderId="27" xfId="1" applyNumberFormat="1" applyFont="1" applyFill="1" applyBorder="1"/>
    <xf numFmtId="0" fontId="16" fillId="11" borderId="0" xfId="0" applyFont="1" applyFill="1"/>
    <xf numFmtId="40" fontId="13" fillId="11" borderId="0" xfId="0" applyNumberFormat="1" applyFont="1" applyFill="1"/>
    <xf numFmtId="40" fontId="15" fillId="11" borderId="0" xfId="0" applyNumberFormat="1" applyFont="1" applyFill="1" applyAlignment="1">
      <alignment horizontal="center"/>
    </xf>
    <xf numFmtId="40" fontId="15" fillId="11" borderId="28" xfId="0" applyNumberFormat="1" applyFont="1" applyFill="1" applyBorder="1" applyAlignment="1">
      <alignment horizontal="center"/>
    </xf>
    <xf numFmtId="0" fontId="19" fillId="11" borderId="0" xfId="0" applyFont="1" applyFill="1"/>
    <xf numFmtId="40" fontId="18" fillId="11" borderId="0" xfId="0" applyNumberFormat="1" applyFont="1" applyFill="1"/>
    <xf numFmtId="40" fontId="18" fillId="11" borderId="28" xfId="0" applyNumberFormat="1" applyFont="1" applyFill="1" applyBorder="1"/>
    <xf numFmtId="0" fontId="19" fillId="11" borderId="15" xfId="0" applyFont="1" applyFill="1" applyBorder="1"/>
    <xf numFmtId="43" fontId="18" fillId="11" borderId="15" xfId="1" applyFont="1" applyFill="1" applyBorder="1"/>
    <xf numFmtId="43" fontId="13" fillId="11" borderId="15" xfId="1" applyFont="1" applyFill="1" applyBorder="1"/>
    <xf numFmtId="43" fontId="18" fillId="11" borderId="30" xfId="1" applyFont="1" applyFill="1" applyBorder="1"/>
    <xf numFmtId="43" fontId="13" fillId="11" borderId="28" xfId="1" applyFont="1" applyFill="1" applyBorder="1" applyAlignment="1">
      <alignment horizontal="center" vertical="center"/>
    </xf>
    <xf numFmtId="43" fontId="13" fillId="11" borderId="24" xfId="1" applyFont="1" applyFill="1" applyBorder="1" applyAlignment="1">
      <alignment horizontal="center" vertical="center"/>
    </xf>
    <xf numFmtId="43" fontId="13" fillId="11" borderId="29" xfId="1" applyFont="1" applyFill="1" applyBorder="1" applyAlignment="1">
      <alignment horizontal="center" vertical="center"/>
    </xf>
    <xf numFmtId="43" fontId="13" fillId="11" borderId="30" xfId="1" applyFont="1" applyFill="1" applyBorder="1" applyAlignment="1">
      <alignment horizontal="center" vertical="center"/>
    </xf>
    <xf numFmtId="0" fontId="12" fillId="11" borderId="26" xfId="0" applyFont="1" applyFill="1" applyBorder="1" applyAlignment="1">
      <alignment horizontal="center"/>
    </xf>
    <xf numFmtId="0" fontId="2" fillId="0" borderId="6" xfId="0" applyFont="1" applyBorder="1"/>
    <xf numFmtId="0" fontId="21" fillId="0" borderId="0" xfId="0" applyFont="1"/>
    <xf numFmtId="49" fontId="2" fillId="0" borderId="1" xfId="0" applyNumberFormat="1" applyFont="1" applyBorder="1"/>
    <xf numFmtId="49" fontId="2" fillId="0" borderId="3" xfId="0" applyNumberFormat="1" applyFont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wrapText="1"/>
    </xf>
    <xf numFmtId="49" fontId="2" fillId="0" borderId="1" xfId="0" applyNumberFormat="1" applyFont="1" applyBorder="1" applyAlignment="1">
      <alignment wrapText="1"/>
    </xf>
    <xf numFmtId="49" fontId="2" fillId="0" borderId="2" xfId="0" applyNumberFormat="1" applyFont="1" applyBorder="1"/>
    <xf numFmtId="49" fontId="14" fillId="11" borderId="0" xfId="0" applyNumberFormat="1" applyFont="1" applyFill="1" applyAlignment="1">
      <alignment horizontal="right" vertical="center"/>
    </xf>
    <xf numFmtId="49" fontId="6" fillId="0" borderId="2" xfId="0" applyNumberFormat="1" applyFont="1" applyBorder="1" applyAlignment="1">
      <alignment horizontal="center" wrapText="1"/>
    </xf>
    <xf numFmtId="49" fontId="2" fillId="2" borderId="2" xfId="0" applyNumberFormat="1" applyFont="1" applyFill="1" applyBorder="1" applyAlignment="1">
      <alignment wrapText="1"/>
    </xf>
    <xf numFmtId="49" fontId="2" fillId="0" borderId="2" xfId="0" applyNumberFormat="1" applyFont="1" applyBorder="1" applyAlignment="1">
      <alignment wrapText="1"/>
    </xf>
    <xf numFmtId="49" fontId="6" fillId="0" borderId="4" xfId="0" applyNumberFormat="1" applyFont="1" applyBorder="1" applyAlignment="1">
      <alignment horizontal="center"/>
    </xf>
    <xf numFmtId="49" fontId="8" fillId="0" borderId="4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wrapText="1"/>
    </xf>
    <xf numFmtId="49" fontId="2" fillId="2" borderId="4" xfId="0" applyNumberFormat="1" applyFont="1" applyFill="1" applyBorder="1" applyAlignment="1">
      <alignment wrapText="1"/>
    </xf>
    <xf numFmtId="49" fontId="14" fillId="0" borderId="6" xfId="0" applyNumberFormat="1" applyFont="1" applyBorder="1" applyAlignment="1">
      <alignment horizontal="center" vertical="center" wrapText="1"/>
    </xf>
    <xf numFmtId="49" fontId="16" fillId="0" borderId="0" xfId="0" applyNumberFormat="1" applyFont="1"/>
    <xf numFmtId="49" fontId="14" fillId="8" borderId="0" xfId="0" applyNumberFormat="1" applyFont="1" applyFill="1" applyAlignment="1">
      <alignment horizontal="center" vertical="center"/>
    </xf>
    <xf numFmtId="49" fontId="14" fillId="0" borderId="10" xfId="0" applyNumberFormat="1" applyFont="1" applyBorder="1" applyAlignment="1">
      <alignment horizontal="center" vertical="center"/>
    </xf>
    <xf numFmtId="49" fontId="6" fillId="0" borderId="21" xfId="0" applyNumberFormat="1" applyFont="1" applyBorder="1" applyAlignment="1">
      <alignment horizontal="center"/>
    </xf>
    <xf numFmtId="49" fontId="6" fillId="0" borderId="22" xfId="0" applyNumberFormat="1" applyFont="1" applyBorder="1" applyAlignment="1">
      <alignment horizontal="center"/>
    </xf>
    <xf numFmtId="49" fontId="8" fillId="0" borderId="23" xfId="0" applyNumberFormat="1" applyFont="1" applyBorder="1" applyAlignment="1">
      <alignment horizontal="center" wrapText="1"/>
    </xf>
    <xf numFmtId="49" fontId="14" fillId="11" borderId="31" xfId="0" applyNumberFormat="1" applyFont="1" applyFill="1" applyBorder="1" applyAlignment="1">
      <alignment horizontal="center" vertical="center" wrapText="1"/>
    </xf>
    <xf numFmtId="49" fontId="14" fillId="11" borderId="32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/>
    </xf>
    <xf numFmtId="49" fontId="12" fillId="0" borderId="0" xfId="0" applyNumberFormat="1" applyFont="1" applyAlignment="1">
      <alignment horizontal="left"/>
    </xf>
    <xf numFmtId="49" fontId="13" fillId="0" borderId="0" xfId="0" applyNumberFormat="1" applyFont="1"/>
    <xf numFmtId="0" fontId="13" fillId="0" borderId="0" xfId="0" applyFont="1" applyAlignment="1">
      <alignment wrapText="1"/>
    </xf>
    <xf numFmtId="49" fontId="9" fillId="0" borderId="10" xfId="0" applyNumberFormat="1" applyFont="1" applyBorder="1" applyAlignment="1">
      <alignment horizontal="center" vertical="top" wrapText="1"/>
    </xf>
    <xf numFmtId="49" fontId="13" fillId="8" borderId="0" xfId="0" applyNumberFormat="1" applyFont="1" applyFill="1" applyAlignment="1">
      <alignment horizontal="center" vertical="top"/>
    </xf>
    <xf numFmtId="0" fontId="13" fillId="7" borderId="0" xfId="0" applyFont="1" applyFill="1" applyAlignment="1">
      <alignment horizontal="center" vertical="center"/>
    </xf>
    <xf numFmtId="0" fontId="5" fillId="7" borderId="17" xfId="0" applyFont="1" applyFill="1" applyBorder="1" applyAlignment="1">
      <alignment horizontal="right"/>
    </xf>
    <xf numFmtId="0" fontId="22" fillId="0" borderId="0" xfId="0" applyFont="1" applyAlignment="1">
      <alignment horizontal="right" vertical="center"/>
    </xf>
    <xf numFmtId="0" fontId="5" fillId="0" borderId="17" xfId="0" applyFont="1" applyBorder="1" applyAlignment="1">
      <alignment horizontal="right" wrapText="1"/>
    </xf>
    <xf numFmtId="0" fontId="5" fillId="0" borderId="18" xfId="0" applyFont="1" applyBorder="1" applyAlignment="1">
      <alignment horizontal="right" wrapText="1"/>
    </xf>
    <xf numFmtId="0" fontId="5" fillId="0" borderId="19" xfId="0" applyFont="1" applyBorder="1" applyAlignment="1">
      <alignment horizontal="right" wrapText="1"/>
    </xf>
    <xf numFmtId="0" fontId="5" fillId="0" borderId="20" xfId="0" applyFont="1" applyBorder="1" applyAlignment="1">
      <alignment horizontal="right" wrapText="1"/>
    </xf>
    <xf numFmtId="49" fontId="6" fillId="5" borderId="7" xfId="0" applyNumberFormat="1" applyFont="1" applyFill="1" applyBorder="1" applyAlignment="1">
      <alignment horizontal="center" wrapText="1"/>
    </xf>
    <xf numFmtId="49" fontId="6" fillId="5" borderId="8" xfId="0" applyNumberFormat="1" applyFont="1" applyFill="1" applyBorder="1" applyAlignment="1">
      <alignment horizontal="center" wrapText="1"/>
    </xf>
    <xf numFmtId="49" fontId="6" fillId="5" borderId="9" xfId="0" applyNumberFormat="1" applyFont="1" applyFill="1" applyBorder="1" applyAlignment="1">
      <alignment horizontal="center" wrapText="1"/>
    </xf>
    <xf numFmtId="49" fontId="6" fillId="4" borderId="7" xfId="0" applyNumberFormat="1" applyFont="1" applyFill="1" applyBorder="1" applyAlignment="1">
      <alignment horizontal="center" wrapText="1"/>
    </xf>
    <xf numFmtId="49" fontId="6" fillId="4" borderId="8" xfId="0" applyNumberFormat="1" applyFont="1" applyFill="1" applyBorder="1" applyAlignment="1">
      <alignment horizontal="center" wrapText="1"/>
    </xf>
    <xf numFmtId="49" fontId="6" fillId="3" borderId="7" xfId="0" applyNumberFormat="1" applyFont="1" applyFill="1" applyBorder="1" applyAlignment="1">
      <alignment horizontal="center" wrapText="1"/>
    </xf>
    <xf numFmtId="49" fontId="6" fillId="3" borderId="8" xfId="0" applyNumberFormat="1" applyFont="1" applyFill="1" applyBorder="1" applyAlignment="1">
      <alignment horizontal="center" wrapText="1"/>
    </xf>
    <xf numFmtId="49" fontId="6" fillId="3" borderId="9" xfId="0" applyNumberFormat="1" applyFont="1" applyFill="1" applyBorder="1" applyAlignment="1">
      <alignment horizontal="center" wrapText="1"/>
    </xf>
    <xf numFmtId="49" fontId="20" fillId="9" borderId="25" xfId="0" applyNumberFormat="1" applyFont="1" applyFill="1" applyBorder="1" applyAlignment="1">
      <alignment horizontal="center" vertical="top" wrapText="1"/>
    </xf>
    <xf numFmtId="49" fontId="20" fillId="9" borderId="27" xfId="0" applyNumberFormat="1" applyFont="1" applyFill="1" applyBorder="1" applyAlignment="1">
      <alignment horizontal="center" vertical="top" wrapText="1"/>
    </xf>
    <xf numFmtId="49" fontId="6" fillId="5" borderId="35" xfId="0" applyNumberFormat="1" applyFont="1" applyFill="1" applyBorder="1" applyAlignment="1">
      <alignment horizontal="center" wrapText="1"/>
    </xf>
    <xf numFmtId="49" fontId="6" fillId="5" borderId="36" xfId="0" applyNumberFormat="1" applyFont="1" applyFill="1" applyBorder="1" applyAlignment="1">
      <alignment horizontal="center" wrapText="1"/>
    </xf>
    <xf numFmtId="49" fontId="6" fillId="5" borderId="37" xfId="0" applyNumberFormat="1" applyFont="1" applyFill="1" applyBorder="1" applyAlignment="1">
      <alignment horizontal="center" wrapText="1"/>
    </xf>
    <xf numFmtId="49" fontId="6" fillId="4" borderId="33" xfId="0" applyNumberFormat="1" applyFont="1" applyFill="1" applyBorder="1" applyAlignment="1">
      <alignment horizontal="center" wrapText="1"/>
    </xf>
    <xf numFmtId="49" fontId="6" fillId="4" borderId="34" xfId="0" applyNumberFormat="1" applyFont="1" applyFill="1" applyBorder="1" applyAlignment="1">
      <alignment horizontal="center" wrapText="1"/>
    </xf>
    <xf numFmtId="49" fontId="6" fillId="3" borderId="35" xfId="0" applyNumberFormat="1" applyFont="1" applyFill="1" applyBorder="1" applyAlignment="1">
      <alignment horizontal="center" wrapText="1"/>
    </xf>
    <xf numFmtId="49" fontId="6" fillId="3" borderId="36" xfId="0" applyNumberFormat="1" applyFont="1" applyFill="1" applyBorder="1" applyAlignment="1">
      <alignment horizontal="center" wrapText="1"/>
    </xf>
    <xf numFmtId="0" fontId="20" fillId="9" borderId="25" xfId="0" applyFont="1" applyFill="1" applyBorder="1" applyAlignment="1">
      <alignment horizontal="center" vertical="top"/>
    </xf>
    <xf numFmtId="0" fontId="20" fillId="9" borderId="26" xfId="0" applyFont="1" applyFill="1" applyBorder="1" applyAlignment="1">
      <alignment horizontal="center" vertical="top"/>
    </xf>
    <xf numFmtId="0" fontId="20" fillId="9" borderId="24" xfId="0" applyFont="1" applyFill="1" applyBorder="1" applyAlignment="1">
      <alignment horizontal="center" vertical="top"/>
    </xf>
    <xf numFmtId="0" fontId="20" fillId="9" borderId="0" xfId="0" applyFont="1" applyFill="1" applyAlignment="1">
      <alignment horizontal="center" vertical="top"/>
    </xf>
    <xf numFmtId="0" fontId="20" fillId="9" borderId="29" xfId="0" applyFont="1" applyFill="1" applyBorder="1" applyAlignment="1">
      <alignment horizontal="center" vertical="top"/>
    </xf>
    <xf numFmtId="0" fontId="20" fillId="9" borderId="15" xfId="0" applyFont="1" applyFill="1" applyBorder="1" applyAlignment="1">
      <alignment horizontal="center" vertical="top"/>
    </xf>
    <xf numFmtId="164" fontId="17" fillId="0" borderId="0" xfId="0" applyNumberFormat="1" applyFont="1" applyAlignment="1">
      <alignment horizontal="left" vertical="center"/>
    </xf>
    <xf numFmtId="8" fontId="17" fillId="0" borderId="0" xfId="0" applyNumberFormat="1" applyFont="1" applyAlignment="1">
      <alignment horizontal="left"/>
    </xf>
    <xf numFmtId="0" fontId="16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74"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ill>
        <patternFill>
          <bgColor rgb="FFFFFF00"/>
        </patternFill>
      </fill>
    </dxf>
    <dxf>
      <font>
        <color rgb="FF9C0006"/>
      </font>
      <fill>
        <patternFill>
          <fgColor theme="0"/>
          <bgColor theme="5" tint="0.79998168889431442"/>
        </patternFill>
      </fill>
    </dxf>
    <dxf>
      <font>
        <strike val="0"/>
        <color rgb="FFFF0000"/>
      </font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ont>
        <strike val="0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ill>
        <patternFill>
          <bgColor rgb="FFFFFF00"/>
        </patternFill>
      </fill>
    </dxf>
    <dxf>
      <font>
        <color rgb="FF9C0006"/>
      </font>
      <fill>
        <patternFill>
          <fgColor theme="0"/>
          <bgColor theme="5" tint="0.79998168889431442"/>
        </patternFill>
      </fill>
    </dxf>
    <dxf>
      <font>
        <strike val="0"/>
        <color rgb="FFFF0000"/>
      </font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ont>
        <strike val="0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ill>
        <patternFill>
          <bgColor rgb="FFFFFF00"/>
        </patternFill>
      </fill>
    </dxf>
    <dxf>
      <font>
        <color rgb="FF9C0006"/>
      </font>
      <fill>
        <patternFill>
          <fgColor theme="0"/>
          <bgColor theme="5" tint="0.79998168889431442"/>
        </patternFill>
      </fill>
    </dxf>
    <dxf>
      <font>
        <strike val="0"/>
        <color rgb="FFFF0000"/>
      </font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ont>
        <strike val="0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BFA44-BACE-4358-9645-19C7EF4CAEB5}">
  <sheetPr codeName="Sheet1"/>
  <dimension ref="A1:W38"/>
  <sheetViews>
    <sheetView zoomScaleNormal="100" workbookViewId="0">
      <pane ySplit="5" topLeftCell="A6" activePane="bottomLeft" state="frozen"/>
      <selection pane="bottomLeft" activeCell="R2" sqref="R2"/>
    </sheetView>
  </sheetViews>
  <sheetFormatPr defaultColWidth="8.7265625" defaultRowHeight="13" x14ac:dyDescent="0.3"/>
  <cols>
    <col min="1" max="1" width="41.7265625" style="1" customWidth="1"/>
    <col min="2" max="2" width="11.1796875" style="1" customWidth="1"/>
    <col min="3" max="3" width="16" style="7" customWidth="1"/>
    <col min="4" max="4" width="10.26953125" style="1" bestFit="1" customWidth="1"/>
    <col min="5" max="5" width="12.7265625" style="1" bestFit="1" customWidth="1"/>
    <col min="6" max="7" width="11.26953125" style="1" bestFit="1" customWidth="1"/>
    <col min="8" max="8" width="9.26953125" style="1" bestFit="1" customWidth="1"/>
    <col min="9" max="9" width="10" style="1" bestFit="1" customWidth="1"/>
    <col min="10" max="10" width="2.54296875" style="1" bestFit="1" customWidth="1"/>
    <col min="11" max="14" width="10" style="1" bestFit="1" customWidth="1"/>
    <col min="15" max="15" width="1" style="1" bestFit="1" customWidth="1"/>
    <col min="16" max="16" width="12" style="1" bestFit="1" customWidth="1"/>
    <col min="17" max="17" width="13.54296875" style="1" bestFit="1" customWidth="1"/>
    <col min="18" max="18" width="11" style="8" bestFit="1" customWidth="1"/>
    <col min="19" max="19" width="9.453125" style="1" bestFit="1" customWidth="1"/>
    <col min="20" max="16384" width="8.7265625" style="1"/>
  </cols>
  <sheetData>
    <row r="1" spans="1:22" ht="16" thickBot="1" x14ac:dyDescent="0.4">
      <c r="A1" s="91" t="s">
        <v>76</v>
      </c>
      <c r="B1" s="90"/>
      <c r="C1" s="10"/>
      <c r="D1" s="54">
        <f>D31</f>
        <v>33166.910000000003</v>
      </c>
      <c r="E1" s="54">
        <f t="shared" ref="E1:R1" si="0">E31</f>
        <v>3596934.77</v>
      </c>
      <c r="F1" s="54">
        <f t="shared" si="0"/>
        <v>260700</v>
      </c>
      <c r="G1" s="54">
        <f t="shared" si="0"/>
        <v>115000</v>
      </c>
      <c r="H1" s="54">
        <f t="shared" si="0"/>
        <v>2991.51</v>
      </c>
      <c r="I1" s="54">
        <f t="shared" si="0"/>
        <v>-2991.51</v>
      </c>
      <c r="J1" s="54" t="s">
        <v>15</v>
      </c>
      <c r="K1" s="54">
        <f t="shared" si="0"/>
        <v>-2087</v>
      </c>
      <c r="L1" s="54">
        <f t="shared" si="0"/>
        <v>-4867.62</v>
      </c>
      <c r="M1" s="54">
        <f t="shared" si="0"/>
        <v>-2107.3000000000002</v>
      </c>
      <c r="N1" s="54">
        <f t="shared" si="0"/>
        <v>-2750</v>
      </c>
      <c r="O1" s="54" t="s">
        <v>15</v>
      </c>
      <c r="P1" s="54">
        <f t="shared" si="0"/>
        <v>-747905.93</v>
      </c>
      <c r="Q1" s="54">
        <f t="shared" si="0"/>
        <v>-3213959.05</v>
      </c>
      <c r="R1" s="54">
        <f t="shared" si="0"/>
        <v>-32124.78</v>
      </c>
      <c r="S1" s="11"/>
      <c r="T1" s="11"/>
    </row>
    <row r="2" spans="1:22" ht="39.5" thickBot="1" x14ac:dyDescent="0.35">
      <c r="A2" s="45" t="s">
        <v>24</v>
      </c>
      <c r="B2" s="9"/>
      <c r="C2" s="10"/>
      <c r="D2" s="12"/>
      <c r="E2" s="12"/>
      <c r="F2" s="12"/>
      <c r="G2" s="12"/>
      <c r="H2" s="12"/>
      <c r="I2" s="12"/>
      <c r="J2" s="13"/>
      <c r="K2" s="12"/>
      <c r="L2" s="12"/>
      <c r="M2" s="12"/>
      <c r="N2" s="12"/>
      <c r="O2" s="13"/>
      <c r="P2" s="14" t="s">
        <v>26</v>
      </c>
      <c r="Q2" s="14" t="s">
        <v>28</v>
      </c>
      <c r="R2" s="14" t="s">
        <v>27</v>
      </c>
      <c r="S2" s="11"/>
      <c r="T2" s="11"/>
    </row>
    <row r="3" spans="1:22" ht="13.5" thickBot="1" x14ac:dyDescent="0.35">
      <c r="A3" s="46">
        <v>44561</v>
      </c>
      <c r="B3" s="92"/>
      <c r="C3" s="93"/>
      <c r="D3" s="132" t="s">
        <v>0</v>
      </c>
      <c r="E3" s="133"/>
      <c r="F3" s="133"/>
      <c r="G3" s="133"/>
      <c r="H3" s="133"/>
      <c r="I3" s="134"/>
      <c r="J3" s="94"/>
      <c r="K3" s="130" t="s">
        <v>1</v>
      </c>
      <c r="L3" s="131"/>
      <c r="M3" s="131"/>
      <c r="N3" s="131"/>
      <c r="O3" s="94"/>
      <c r="P3" s="127" t="s">
        <v>10</v>
      </c>
      <c r="Q3" s="128"/>
      <c r="R3" s="129"/>
      <c r="S3" s="95"/>
      <c r="T3" s="95"/>
    </row>
    <row r="4" spans="1:22" s="2" customFormat="1" ht="13.5" thickBot="1" x14ac:dyDescent="0.35">
      <c r="A4" s="16"/>
      <c r="B4" s="96"/>
      <c r="C4" s="97" t="s">
        <v>81</v>
      </c>
      <c r="D4" s="98">
        <v>1010</v>
      </c>
      <c r="E4" s="98">
        <v>1111</v>
      </c>
      <c r="F4" s="98">
        <v>1300</v>
      </c>
      <c r="G4" s="98">
        <v>1305</v>
      </c>
      <c r="H4" s="98">
        <v>1500</v>
      </c>
      <c r="I4" s="98">
        <v>1510</v>
      </c>
      <c r="J4" s="99"/>
      <c r="K4" s="98">
        <v>2100</v>
      </c>
      <c r="L4" s="98">
        <v>2102</v>
      </c>
      <c r="M4" s="98">
        <v>2105</v>
      </c>
      <c r="N4" s="98">
        <v>2110</v>
      </c>
      <c r="O4" s="99"/>
      <c r="P4" s="98">
        <v>3000</v>
      </c>
      <c r="Q4" s="98">
        <v>3100</v>
      </c>
      <c r="R4" s="98">
        <v>3200</v>
      </c>
      <c r="S4" s="100"/>
      <c r="T4" s="95"/>
    </row>
    <row r="5" spans="1:22" s="3" customFormat="1" ht="36.5" thickBot="1" x14ac:dyDescent="0.35">
      <c r="A5" s="114" t="s">
        <v>22</v>
      </c>
      <c r="B5" s="101" t="s">
        <v>25</v>
      </c>
      <c r="C5" s="102" t="s">
        <v>7</v>
      </c>
      <c r="D5" s="103" t="s">
        <v>23</v>
      </c>
      <c r="E5" s="103" t="s">
        <v>18</v>
      </c>
      <c r="F5" s="103" t="s">
        <v>19</v>
      </c>
      <c r="G5" s="103" t="s">
        <v>20</v>
      </c>
      <c r="H5" s="103" t="s">
        <v>11</v>
      </c>
      <c r="I5" s="103" t="s">
        <v>12</v>
      </c>
      <c r="J5" s="99"/>
      <c r="K5" s="103" t="s">
        <v>3</v>
      </c>
      <c r="L5" s="103" t="s">
        <v>13</v>
      </c>
      <c r="M5" s="103" t="s">
        <v>14</v>
      </c>
      <c r="N5" s="103" t="s">
        <v>72</v>
      </c>
      <c r="O5" s="104"/>
      <c r="P5" s="103" t="s">
        <v>5</v>
      </c>
      <c r="Q5" s="103" t="s">
        <v>4</v>
      </c>
      <c r="R5" s="103" t="s">
        <v>6</v>
      </c>
      <c r="S5" s="103" t="s">
        <v>2</v>
      </c>
      <c r="T5" s="105" t="s">
        <v>75</v>
      </c>
    </row>
    <row r="6" spans="1:22" s="5" customFormat="1" ht="13.5" thickBot="1" x14ac:dyDescent="0.35">
      <c r="A6" s="44" t="s">
        <v>17</v>
      </c>
      <c r="B6" s="21" t="s">
        <v>21</v>
      </c>
      <c r="C6" s="64">
        <v>392542.51</v>
      </c>
      <c r="D6" s="65">
        <v>25904.43</v>
      </c>
      <c r="E6" s="66"/>
      <c r="F6" s="65">
        <v>260700</v>
      </c>
      <c r="G6" s="65">
        <v>115000</v>
      </c>
      <c r="H6" s="65">
        <v>2991.51</v>
      </c>
      <c r="I6" s="67">
        <v>-2991.51</v>
      </c>
      <c r="J6" s="68"/>
      <c r="K6" s="67">
        <v>-2087</v>
      </c>
      <c r="L6" s="67">
        <v>-4867.62</v>
      </c>
      <c r="M6" s="67">
        <v>-2107.3000000000002</v>
      </c>
      <c r="N6" s="67" t="s">
        <v>15</v>
      </c>
      <c r="O6" s="68"/>
      <c r="P6" s="66"/>
      <c r="Q6" s="67">
        <v>-392542.51</v>
      </c>
      <c r="R6" s="66"/>
      <c r="S6" s="57">
        <f>SUM(D6:R6)</f>
        <v>0</v>
      </c>
      <c r="T6" s="57">
        <f>C6-(SUM(D6:N6))</f>
        <v>0</v>
      </c>
      <c r="U6" s="4"/>
      <c r="V6" s="4"/>
    </row>
    <row r="7" spans="1:22" s="5" customFormat="1" ht="13.5" thickBot="1" x14ac:dyDescent="0.35">
      <c r="A7" s="44" t="s">
        <v>29</v>
      </c>
      <c r="B7" s="21" t="s">
        <v>50</v>
      </c>
      <c r="C7" s="64">
        <v>25243.87</v>
      </c>
      <c r="D7" s="66"/>
      <c r="E7" s="65">
        <v>25243.87</v>
      </c>
      <c r="F7" s="66"/>
      <c r="G7" s="66"/>
      <c r="H7" s="66"/>
      <c r="I7" s="66"/>
      <c r="J7" s="68"/>
      <c r="K7" s="66"/>
      <c r="L7" s="66"/>
      <c r="M7" s="66"/>
      <c r="N7" s="66"/>
      <c r="O7" s="68"/>
      <c r="P7" s="66">
        <v>-20000</v>
      </c>
      <c r="Q7" s="67">
        <v>-2043.87</v>
      </c>
      <c r="R7" s="66">
        <v>-3200</v>
      </c>
      <c r="S7" s="57">
        <f>SUM(D7:R7)</f>
        <v>0</v>
      </c>
      <c r="T7" s="57">
        <f t="shared" ref="T7:T28" si="1">C7-(SUM(D7:N7))</f>
        <v>0</v>
      </c>
      <c r="U7" s="4"/>
      <c r="V7" s="4"/>
    </row>
    <row r="8" spans="1:22" s="5" customFormat="1" ht="13.5" thickBot="1" x14ac:dyDescent="0.35">
      <c r="A8" s="44" t="s">
        <v>73</v>
      </c>
      <c r="B8" s="21" t="s">
        <v>51</v>
      </c>
      <c r="C8" s="64">
        <v>32409.93</v>
      </c>
      <c r="D8" s="65">
        <v>2409.9299999999998</v>
      </c>
      <c r="E8" s="65">
        <v>30000</v>
      </c>
      <c r="F8" s="66"/>
      <c r="G8" s="66"/>
      <c r="H8" s="66"/>
      <c r="I8" s="66"/>
      <c r="J8" s="68"/>
      <c r="K8" s="66"/>
      <c r="L8" s="66"/>
      <c r="M8" s="66"/>
      <c r="N8" s="66"/>
      <c r="O8" s="68"/>
      <c r="P8" s="67">
        <v>-25405.93</v>
      </c>
      <c r="Q8" s="67">
        <v>-2004</v>
      </c>
      <c r="R8" s="66">
        <v>-5000</v>
      </c>
      <c r="S8" s="57">
        <f t="shared" ref="S8:S19" si="2">SUM(D8:R8)</f>
        <v>0</v>
      </c>
      <c r="T8" s="57">
        <f>C8-(SUM(D8:N8))</f>
        <v>0</v>
      </c>
      <c r="U8" s="4"/>
      <c r="V8" s="4"/>
    </row>
    <row r="9" spans="1:22" s="5" customFormat="1" ht="13.5" thickBot="1" x14ac:dyDescent="0.35">
      <c r="A9" s="44" t="s">
        <v>30</v>
      </c>
      <c r="B9" s="21" t="s">
        <v>52</v>
      </c>
      <c r="C9" s="64">
        <v>55122.83</v>
      </c>
      <c r="D9" s="66"/>
      <c r="E9" s="65">
        <v>55122.83</v>
      </c>
      <c r="F9" s="66"/>
      <c r="G9" s="66"/>
      <c r="H9" s="66"/>
      <c r="I9" s="66"/>
      <c r="J9" s="68"/>
      <c r="K9" s="66"/>
      <c r="L9" s="66"/>
      <c r="M9" s="66"/>
      <c r="N9" s="66">
        <v>-2750</v>
      </c>
      <c r="O9" s="68"/>
      <c r="P9" s="66">
        <v>-45000</v>
      </c>
      <c r="Q9" s="67">
        <v>-6118.39</v>
      </c>
      <c r="R9" s="66">
        <v>-1254.44</v>
      </c>
      <c r="S9" s="57">
        <f t="shared" si="2"/>
        <v>0</v>
      </c>
      <c r="T9" s="57">
        <f t="shared" si="1"/>
        <v>2750</v>
      </c>
      <c r="U9" s="4"/>
      <c r="V9" s="4"/>
    </row>
    <row r="10" spans="1:22" s="5" customFormat="1" ht="13.5" thickBot="1" x14ac:dyDescent="0.35">
      <c r="A10" s="44" t="s">
        <v>31</v>
      </c>
      <c r="B10" s="21" t="s">
        <v>53</v>
      </c>
      <c r="C10" s="64">
        <v>94852.55</v>
      </c>
      <c r="D10" s="65">
        <v>4852.55</v>
      </c>
      <c r="E10" s="65">
        <v>94000</v>
      </c>
      <c r="F10" s="66"/>
      <c r="G10" s="66"/>
      <c r="H10" s="66"/>
      <c r="I10" s="66"/>
      <c r="J10" s="68"/>
      <c r="K10" s="66"/>
      <c r="L10" s="66"/>
      <c r="M10" s="66"/>
      <c r="N10" s="66" t="s">
        <v>15</v>
      </c>
      <c r="O10" s="68"/>
      <c r="P10" s="67" t="s">
        <v>15</v>
      </c>
      <c r="Q10" s="67">
        <v>-98852.55</v>
      </c>
      <c r="R10" s="67" t="s">
        <v>15</v>
      </c>
      <c r="S10" s="57">
        <f>SUM(D10:R10)</f>
        <v>0</v>
      </c>
      <c r="T10" s="57">
        <f t="shared" si="1"/>
        <v>-4000</v>
      </c>
      <c r="U10" s="4"/>
      <c r="V10" s="4"/>
    </row>
    <row r="11" spans="1:22" s="5" customFormat="1" ht="13.5" thickBot="1" x14ac:dyDescent="0.35">
      <c r="A11" s="44" t="s">
        <v>32</v>
      </c>
      <c r="B11" s="21" t="s">
        <v>54</v>
      </c>
      <c r="C11" s="64">
        <v>74971.520000000004</v>
      </c>
      <c r="D11" s="66"/>
      <c r="E11" s="65">
        <v>74971.520000000004</v>
      </c>
      <c r="F11" s="66"/>
      <c r="G11" s="66"/>
      <c r="H11" s="66"/>
      <c r="I11" s="66"/>
      <c r="J11" s="68"/>
      <c r="K11" s="66"/>
      <c r="L11" s="66" t="s">
        <v>15</v>
      </c>
      <c r="M11" s="66"/>
      <c r="N11" s="66"/>
      <c r="O11" s="68"/>
      <c r="P11" s="66"/>
      <c r="Q11" s="67">
        <v>-74971.520000000004</v>
      </c>
      <c r="R11" s="66"/>
      <c r="S11" s="57">
        <f t="shared" si="2"/>
        <v>0</v>
      </c>
      <c r="T11" s="57">
        <f t="shared" si="1"/>
        <v>0</v>
      </c>
      <c r="U11" s="4"/>
      <c r="V11" s="4"/>
    </row>
    <row r="12" spans="1:22" s="5" customFormat="1" ht="13.5" thickBot="1" x14ac:dyDescent="0.35">
      <c r="A12" s="44" t="s">
        <v>33</v>
      </c>
      <c r="B12" s="21" t="s">
        <v>55</v>
      </c>
      <c r="C12" s="64">
        <v>32433.15</v>
      </c>
      <c r="D12" s="66"/>
      <c r="E12" s="65">
        <v>32433.15</v>
      </c>
      <c r="F12" s="66"/>
      <c r="G12" s="66"/>
      <c r="H12" s="66"/>
      <c r="I12" s="66"/>
      <c r="J12" s="68"/>
      <c r="K12" s="66"/>
      <c r="L12" s="66"/>
      <c r="M12" s="66"/>
      <c r="N12" s="66"/>
      <c r="O12" s="68"/>
      <c r="P12" s="66"/>
      <c r="Q12" s="67">
        <v>-32433.15</v>
      </c>
      <c r="R12" s="66"/>
      <c r="S12" s="57">
        <f t="shared" si="2"/>
        <v>0</v>
      </c>
      <c r="T12" s="57">
        <f t="shared" si="1"/>
        <v>0</v>
      </c>
      <c r="U12" s="4"/>
      <c r="V12" s="4"/>
    </row>
    <row r="13" spans="1:22" s="5" customFormat="1" ht="13.5" thickBot="1" x14ac:dyDescent="0.35">
      <c r="A13" s="44" t="s">
        <v>34</v>
      </c>
      <c r="B13" s="21" t="s">
        <v>56</v>
      </c>
      <c r="C13" s="64">
        <v>1613628.39</v>
      </c>
      <c r="D13" s="65" t="s">
        <v>15</v>
      </c>
      <c r="E13" s="65">
        <v>1613628.39</v>
      </c>
      <c r="F13" s="66"/>
      <c r="G13" s="66"/>
      <c r="H13" s="66"/>
      <c r="I13" s="66"/>
      <c r="J13" s="68"/>
      <c r="K13" s="66"/>
      <c r="L13" s="66"/>
      <c r="M13" s="66"/>
      <c r="N13" s="66"/>
      <c r="O13" s="68"/>
      <c r="P13" s="66"/>
      <c r="Q13" s="67">
        <v>-1613628.39</v>
      </c>
      <c r="R13" s="66"/>
      <c r="S13" s="57">
        <f t="shared" si="2"/>
        <v>0</v>
      </c>
      <c r="T13" s="57">
        <f t="shared" si="1"/>
        <v>0</v>
      </c>
      <c r="U13" s="4"/>
      <c r="V13" s="4"/>
    </row>
    <row r="14" spans="1:22" s="5" customFormat="1" ht="13.5" thickBot="1" x14ac:dyDescent="0.35">
      <c r="A14" s="44" t="s">
        <v>35</v>
      </c>
      <c r="B14" s="21" t="s">
        <v>57</v>
      </c>
      <c r="C14" s="64">
        <v>472006.78</v>
      </c>
      <c r="D14" s="66"/>
      <c r="E14" s="65">
        <v>472006.78</v>
      </c>
      <c r="F14" s="66"/>
      <c r="G14" s="66"/>
      <c r="H14" s="66"/>
      <c r="I14" s="66"/>
      <c r="J14" s="68"/>
      <c r="K14" s="66"/>
      <c r="L14" s="66"/>
      <c r="M14" s="66"/>
      <c r="N14" s="66"/>
      <c r="O14" s="68"/>
      <c r="P14" s="66"/>
      <c r="Q14" s="67">
        <v>-472006.78</v>
      </c>
      <c r="R14" s="66"/>
      <c r="S14" s="57">
        <f t="shared" si="2"/>
        <v>0</v>
      </c>
      <c r="T14" s="57">
        <f t="shared" si="1"/>
        <v>0</v>
      </c>
      <c r="U14" s="4"/>
      <c r="V14" s="4"/>
    </row>
    <row r="15" spans="1:22" s="5" customFormat="1" ht="13.5" thickBot="1" x14ac:dyDescent="0.35">
      <c r="A15" s="44" t="s">
        <v>36</v>
      </c>
      <c r="B15" s="21" t="s">
        <v>58</v>
      </c>
      <c r="C15" s="64">
        <v>215013.95</v>
      </c>
      <c r="D15" s="66"/>
      <c r="E15" s="65">
        <v>215013.95</v>
      </c>
      <c r="F15" s="66"/>
      <c r="G15" s="66"/>
      <c r="H15" s="66"/>
      <c r="I15" s="66"/>
      <c r="J15" s="68"/>
      <c r="K15" s="66"/>
      <c r="L15" s="66"/>
      <c r="M15" s="66"/>
      <c r="N15" s="66"/>
      <c r="O15" s="68"/>
      <c r="P15" s="66"/>
      <c r="Q15" s="67">
        <v>-215013.95</v>
      </c>
      <c r="R15" s="66"/>
      <c r="S15" s="57">
        <f t="shared" si="2"/>
        <v>0</v>
      </c>
      <c r="T15" s="57">
        <f t="shared" si="1"/>
        <v>0</v>
      </c>
      <c r="U15" s="4"/>
      <c r="V15" s="4"/>
    </row>
    <row r="16" spans="1:22" s="5" customFormat="1" ht="13.5" thickBot="1" x14ac:dyDescent="0.35">
      <c r="A16" s="44" t="s">
        <v>37</v>
      </c>
      <c r="B16" s="21" t="s">
        <v>59</v>
      </c>
      <c r="C16" s="64">
        <v>122973.98</v>
      </c>
      <c r="D16" s="66"/>
      <c r="E16" s="65">
        <v>122973.98</v>
      </c>
      <c r="F16" s="66"/>
      <c r="G16" s="66"/>
      <c r="H16" s="66"/>
      <c r="I16" s="66"/>
      <c r="J16" s="68"/>
      <c r="K16" s="66"/>
      <c r="L16" s="66"/>
      <c r="M16" s="66"/>
      <c r="N16" s="66"/>
      <c r="O16" s="68"/>
      <c r="P16" s="66"/>
      <c r="Q16" s="67">
        <v>-122973.98</v>
      </c>
      <c r="R16" s="66"/>
      <c r="S16" s="57">
        <f t="shared" si="2"/>
        <v>0</v>
      </c>
      <c r="T16" s="57">
        <f t="shared" si="1"/>
        <v>0</v>
      </c>
      <c r="U16" s="4"/>
      <c r="V16" s="4"/>
    </row>
    <row r="17" spans="1:23" s="5" customFormat="1" ht="13.5" thickBot="1" x14ac:dyDescent="0.35">
      <c r="A17" s="44" t="s">
        <v>38</v>
      </c>
      <c r="B17" s="21" t="s">
        <v>60</v>
      </c>
      <c r="C17" s="64">
        <v>677540.79</v>
      </c>
      <c r="D17" s="66"/>
      <c r="E17" s="65">
        <v>677540.79</v>
      </c>
      <c r="F17" s="66"/>
      <c r="G17" s="66"/>
      <c r="H17" s="66"/>
      <c r="I17" s="66"/>
      <c r="J17" s="68"/>
      <c r="K17" s="66"/>
      <c r="L17" s="66"/>
      <c r="M17" s="66"/>
      <c r="N17" s="66"/>
      <c r="O17" s="68"/>
      <c r="P17" s="67">
        <v>-650000</v>
      </c>
      <c r="Q17" s="67">
        <v>-5412</v>
      </c>
      <c r="R17" s="67">
        <v>-22128.79</v>
      </c>
      <c r="S17" s="57">
        <f t="shared" si="2"/>
        <v>3.637978807091713E-11</v>
      </c>
      <c r="T17" s="57">
        <f t="shared" si="1"/>
        <v>0</v>
      </c>
      <c r="U17" s="4"/>
      <c r="V17" s="4"/>
    </row>
    <row r="18" spans="1:23" ht="13.5" thickBot="1" x14ac:dyDescent="0.35">
      <c r="A18" s="44" t="s">
        <v>39</v>
      </c>
      <c r="B18" s="21" t="s">
        <v>61</v>
      </c>
      <c r="C18" s="64">
        <v>41389.81</v>
      </c>
      <c r="D18" s="66"/>
      <c r="E18" s="65">
        <v>41389.81</v>
      </c>
      <c r="F18" s="66"/>
      <c r="G18" s="66"/>
      <c r="H18" s="66"/>
      <c r="I18" s="66"/>
      <c r="J18" s="68"/>
      <c r="K18" s="66"/>
      <c r="L18" s="66"/>
      <c r="M18" s="66"/>
      <c r="N18" s="66"/>
      <c r="O18" s="68"/>
      <c r="P18" s="66"/>
      <c r="Q18" s="67">
        <v>-41389.81</v>
      </c>
      <c r="R18" s="66"/>
      <c r="S18" s="57">
        <f t="shared" si="2"/>
        <v>0</v>
      </c>
      <c r="T18" s="57">
        <f t="shared" si="1"/>
        <v>0</v>
      </c>
      <c r="U18" s="6"/>
      <c r="V18" s="6"/>
    </row>
    <row r="19" spans="1:23" ht="13.5" thickBot="1" x14ac:dyDescent="0.35">
      <c r="A19" s="44" t="s">
        <v>40</v>
      </c>
      <c r="B19" s="21" t="s">
        <v>62</v>
      </c>
      <c r="C19" s="64">
        <v>67773.600000000006</v>
      </c>
      <c r="D19" s="66"/>
      <c r="E19" s="65">
        <v>67773.600000000006</v>
      </c>
      <c r="F19" s="66"/>
      <c r="G19" s="66"/>
      <c r="H19" s="66"/>
      <c r="I19" s="66"/>
      <c r="J19" s="68"/>
      <c r="K19" s="66"/>
      <c r="L19" s="66"/>
      <c r="M19" s="66"/>
      <c r="N19" s="66"/>
      <c r="O19" s="68"/>
      <c r="P19" s="66"/>
      <c r="Q19" s="67">
        <v>-67773.600000000006</v>
      </c>
      <c r="R19" s="66"/>
      <c r="S19" s="57">
        <f t="shared" si="2"/>
        <v>0</v>
      </c>
      <c r="T19" s="57">
        <f t="shared" si="1"/>
        <v>0</v>
      </c>
      <c r="U19" s="6"/>
      <c r="V19" s="6"/>
    </row>
    <row r="20" spans="1:23" ht="13.5" thickBot="1" x14ac:dyDescent="0.35">
      <c r="A20" s="44" t="s">
        <v>41</v>
      </c>
      <c r="B20" s="21" t="s">
        <v>63</v>
      </c>
      <c r="C20" s="64">
        <v>13227.21</v>
      </c>
      <c r="D20" s="69"/>
      <c r="E20" s="65">
        <v>13227.21</v>
      </c>
      <c r="F20" s="66"/>
      <c r="G20" s="66"/>
      <c r="H20" s="66"/>
      <c r="I20" s="66"/>
      <c r="J20" s="68"/>
      <c r="K20" s="66"/>
      <c r="L20" s="66"/>
      <c r="M20" s="66"/>
      <c r="N20" s="66"/>
      <c r="O20" s="68"/>
      <c r="P20" s="66"/>
      <c r="Q20" s="67">
        <v>-13227.21</v>
      </c>
      <c r="R20" s="66"/>
      <c r="S20" s="57">
        <f t="shared" ref="S20:S28" si="3">SUM(E20:R20)</f>
        <v>0</v>
      </c>
      <c r="T20" s="57">
        <f t="shared" si="1"/>
        <v>0</v>
      </c>
      <c r="U20" s="6"/>
      <c r="V20" s="6"/>
    </row>
    <row r="21" spans="1:23" ht="13.5" thickBot="1" x14ac:dyDescent="0.35">
      <c r="A21" s="44" t="s">
        <v>42</v>
      </c>
      <c r="B21" s="21" t="s">
        <v>64</v>
      </c>
      <c r="C21" s="64">
        <v>3700.47</v>
      </c>
      <c r="D21" s="69"/>
      <c r="E21" s="65">
        <v>3700.47</v>
      </c>
      <c r="F21" s="66"/>
      <c r="G21" s="66"/>
      <c r="H21" s="66"/>
      <c r="I21" s="66"/>
      <c r="J21" s="68"/>
      <c r="K21" s="66"/>
      <c r="L21" s="66"/>
      <c r="M21" s="66"/>
      <c r="N21" s="66"/>
      <c r="O21" s="68"/>
      <c r="P21" s="66"/>
      <c r="Q21" s="67">
        <v>-3700.47</v>
      </c>
      <c r="R21" s="66"/>
      <c r="S21" s="57">
        <f t="shared" si="3"/>
        <v>0</v>
      </c>
      <c r="T21" s="57">
        <f t="shared" si="1"/>
        <v>0</v>
      </c>
      <c r="U21" s="6"/>
      <c r="V21" s="6"/>
    </row>
    <row r="22" spans="1:23" ht="13.5" thickBot="1" x14ac:dyDescent="0.35">
      <c r="A22" s="44" t="s">
        <v>43</v>
      </c>
      <c r="B22" s="21" t="s">
        <v>65</v>
      </c>
      <c r="C22" s="64">
        <v>17801.2</v>
      </c>
      <c r="D22" s="69"/>
      <c r="E22" s="65">
        <v>17801.2</v>
      </c>
      <c r="F22" s="66"/>
      <c r="G22" s="66"/>
      <c r="H22" s="66"/>
      <c r="I22" s="66"/>
      <c r="J22" s="68"/>
      <c r="K22" s="66"/>
      <c r="L22" s="66"/>
      <c r="M22" s="66"/>
      <c r="N22" s="66"/>
      <c r="O22" s="68"/>
      <c r="P22" s="66"/>
      <c r="Q22" s="67">
        <v>-17801.2</v>
      </c>
      <c r="R22" s="66"/>
      <c r="S22" s="57">
        <f t="shared" si="3"/>
        <v>0</v>
      </c>
      <c r="T22" s="57">
        <f t="shared" si="1"/>
        <v>0</v>
      </c>
      <c r="U22" s="6"/>
      <c r="V22" s="6"/>
    </row>
    <row r="23" spans="1:23" ht="13.5" thickBot="1" x14ac:dyDescent="0.35">
      <c r="A23" s="44" t="s">
        <v>44</v>
      </c>
      <c r="B23" s="21" t="s">
        <v>66</v>
      </c>
      <c r="C23" s="64">
        <v>1070.4000000000001</v>
      </c>
      <c r="D23" s="69"/>
      <c r="E23" s="65">
        <v>1070.4000000000001</v>
      </c>
      <c r="F23" s="66"/>
      <c r="G23" s="66"/>
      <c r="H23" s="66"/>
      <c r="I23" s="66"/>
      <c r="J23" s="68"/>
      <c r="K23" s="66"/>
      <c r="L23" s="66"/>
      <c r="M23" s="66"/>
      <c r="N23" s="66"/>
      <c r="O23" s="68"/>
      <c r="P23" s="66"/>
      <c r="Q23" s="67">
        <v>-1070.4000000000001</v>
      </c>
      <c r="R23" s="66"/>
      <c r="S23" s="57">
        <f t="shared" si="3"/>
        <v>0</v>
      </c>
      <c r="T23" s="57">
        <f t="shared" si="1"/>
        <v>0</v>
      </c>
      <c r="U23" s="6"/>
      <c r="V23" s="6"/>
    </row>
    <row r="24" spans="1:23" s="6" customFormat="1" ht="13.5" thickBot="1" x14ac:dyDescent="0.35">
      <c r="A24" s="44" t="s">
        <v>45</v>
      </c>
      <c r="B24" s="21" t="s">
        <v>67</v>
      </c>
      <c r="C24" s="64">
        <v>2520.9299999999998</v>
      </c>
      <c r="D24" s="70"/>
      <c r="E24" s="65">
        <v>2520.9299999999998</v>
      </c>
      <c r="F24" s="66"/>
      <c r="G24" s="66"/>
      <c r="H24" s="66"/>
      <c r="I24" s="66"/>
      <c r="J24" s="68"/>
      <c r="K24" s="66"/>
      <c r="L24" s="66"/>
      <c r="M24" s="66"/>
      <c r="N24" s="66"/>
      <c r="O24" s="68"/>
      <c r="P24" s="66"/>
      <c r="Q24" s="67">
        <v>-2520.9299999999998</v>
      </c>
      <c r="R24" s="66"/>
      <c r="S24" s="57">
        <f t="shared" si="3"/>
        <v>0</v>
      </c>
      <c r="T24" s="57">
        <f t="shared" si="1"/>
        <v>0</v>
      </c>
    </row>
    <row r="25" spans="1:23" ht="13.5" thickBot="1" x14ac:dyDescent="0.35">
      <c r="A25" s="44" t="s">
        <v>46</v>
      </c>
      <c r="B25" s="21" t="s">
        <v>68</v>
      </c>
      <c r="C25" s="64">
        <v>645.96</v>
      </c>
      <c r="D25" s="69"/>
      <c r="E25" s="65">
        <v>645.96</v>
      </c>
      <c r="F25" s="66"/>
      <c r="G25" s="66"/>
      <c r="H25" s="66"/>
      <c r="I25" s="66"/>
      <c r="J25" s="68"/>
      <c r="K25" s="66"/>
      <c r="L25" s="66"/>
      <c r="M25" s="66"/>
      <c r="N25" s="66"/>
      <c r="O25" s="68"/>
      <c r="P25" s="66"/>
      <c r="Q25" s="67">
        <v>-645.96</v>
      </c>
      <c r="R25" s="66"/>
      <c r="S25" s="57">
        <f>SUM(E25:R25)</f>
        <v>0</v>
      </c>
      <c r="T25" s="57">
        <f t="shared" si="1"/>
        <v>0</v>
      </c>
      <c r="U25" s="6"/>
      <c r="V25" s="6"/>
    </row>
    <row r="26" spans="1:23" ht="13.5" thickBot="1" x14ac:dyDescent="0.35">
      <c r="A26" s="44" t="s">
        <v>47</v>
      </c>
      <c r="B26" s="21" t="s">
        <v>69</v>
      </c>
      <c r="C26" s="64">
        <v>703</v>
      </c>
      <c r="D26" s="69"/>
      <c r="E26" s="65">
        <v>703</v>
      </c>
      <c r="F26" s="66"/>
      <c r="G26" s="66"/>
      <c r="H26" s="66"/>
      <c r="I26" s="66"/>
      <c r="J26" s="68"/>
      <c r="K26" s="66"/>
      <c r="L26" s="66"/>
      <c r="M26" s="66"/>
      <c r="N26" s="66"/>
      <c r="O26" s="68"/>
      <c r="P26" s="66"/>
      <c r="Q26" s="67">
        <v>-703</v>
      </c>
      <c r="R26" s="66"/>
      <c r="S26" s="57">
        <f t="shared" si="3"/>
        <v>0</v>
      </c>
      <c r="T26" s="57">
        <f t="shared" si="1"/>
        <v>0</v>
      </c>
      <c r="U26" s="6"/>
      <c r="V26" s="6"/>
    </row>
    <row r="27" spans="1:23" ht="13.5" thickBot="1" x14ac:dyDescent="0.35">
      <c r="A27" s="44" t="s">
        <v>48</v>
      </c>
      <c r="B27" s="21" t="s">
        <v>70</v>
      </c>
      <c r="C27" s="64">
        <v>8710.59</v>
      </c>
      <c r="D27" s="69"/>
      <c r="E27" s="65">
        <v>8710.59</v>
      </c>
      <c r="F27" s="66"/>
      <c r="G27" s="66"/>
      <c r="H27" s="66"/>
      <c r="I27" s="66"/>
      <c r="J27" s="68"/>
      <c r="K27" s="66"/>
      <c r="L27" s="66"/>
      <c r="M27" s="66"/>
      <c r="N27" s="66"/>
      <c r="O27" s="68"/>
      <c r="P27" s="67">
        <v>-6500</v>
      </c>
      <c r="Q27" s="67">
        <v>-669.04</v>
      </c>
      <c r="R27" s="66">
        <v>-541.54999999999995</v>
      </c>
      <c r="S27" s="57">
        <f t="shared" si="3"/>
        <v>1000.0000000000002</v>
      </c>
      <c r="T27" s="57">
        <f t="shared" si="1"/>
        <v>0</v>
      </c>
      <c r="U27" s="6"/>
      <c r="V27" s="6"/>
    </row>
    <row r="28" spans="1:23" ht="13.5" thickBot="1" x14ac:dyDescent="0.35">
      <c r="A28" s="44" t="s">
        <v>49</v>
      </c>
      <c r="B28" s="21" t="s">
        <v>71</v>
      </c>
      <c r="C28" s="64">
        <v>26456.35</v>
      </c>
      <c r="D28" s="69"/>
      <c r="E28" s="65">
        <v>26456.35</v>
      </c>
      <c r="F28" s="66"/>
      <c r="G28" s="66"/>
      <c r="H28" s="66"/>
      <c r="I28" s="66"/>
      <c r="J28" s="68"/>
      <c r="K28" s="66"/>
      <c r="L28" s="66"/>
      <c r="M28" s="66"/>
      <c r="N28" s="66"/>
      <c r="O28" s="68"/>
      <c r="P28" s="67" t="s">
        <v>15</v>
      </c>
      <c r="Q28" s="67">
        <v>-26456.35</v>
      </c>
      <c r="R28" s="67" t="s">
        <v>15</v>
      </c>
      <c r="S28" s="57">
        <f t="shared" si="3"/>
        <v>0</v>
      </c>
      <c r="T28" s="57">
        <f t="shared" si="1"/>
        <v>0</v>
      </c>
      <c r="U28" s="6"/>
      <c r="V28" s="6"/>
    </row>
    <row r="29" spans="1:23" ht="13.5" thickBot="1" x14ac:dyDescent="0.35">
      <c r="A29" s="9"/>
      <c r="B29" s="9"/>
      <c r="C29" s="10"/>
      <c r="D29" s="22"/>
      <c r="E29" s="22"/>
      <c r="F29" s="22"/>
      <c r="G29" s="22"/>
      <c r="H29" s="22"/>
      <c r="I29" s="22"/>
      <c r="J29" s="23"/>
      <c r="K29" s="22"/>
      <c r="L29" s="22"/>
      <c r="M29" s="22"/>
      <c r="N29" s="22"/>
      <c r="O29" s="23"/>
      <c r="P29" s="22"/>
      <c r="Q29" s="22"/>
      <c r="R29" s="22"/>
      <c r="S29" s="24"/>
      <c r="T29" s="11"/>
      <c r="U29" s="6"/>
      <c r="V29" s="6"/>
    </row>
    <row r="30" spans="1:23" s="5" customFormat="1" ht="13.5" thickBot="1" x14ac:dyDescent="0.35">
      <c r="A30" s="9"/>
      <c r="B30" s="9"/>
      <c r="C30" s="15"/>
      <c r="D30" s="52">
        <f t="shared" ref="D30:I30" si="4">SUM(D6:D28)</f>
        <v>33166.910000000003</v>
      </c>
      <c r="E30" s="52">
        <f t="shared" si="4"/>
        <v>3596934.7800000007</v>
      </c>
      <c r="F30" s="52">
        <f t="shared" si="4"/>
        <v>260700</v>
      </c>
      <c r="G30" s="52">
        <f t="shared" si="4"/>
        <v>115000</v>
      </c>
      <c r="H30" s="52">
        <f t="shared" si="4"/>
        <v>2991.51</v>
      </c>
      <c r="I30" s="52">
        <f t="shared" si="4"/>
        <v>-2991.51</v>
      </c>
      <c r="J30" s="52"/>
      <c r="K30" s="52">
        <f>SUM(K6:K28)</f>
        <v>-2087</v>
      </c>
      <c r="L30" s="52">
        <f>SUM(L6:L28)</f>
        <v>-4867.62</v>
      </c>
      <c r="M30" s="52">
        <f>SUM(M6:M28)</f>
        <v>-2107.3000000000002</v>
      </c>
      <c r="N30" s="52">
        <f>SUM(N6:N28)</f>
        <v>-2750</v>
      </c>
      <c r="O30" s="52"/>
      <c r="P30" s="52">
        <f>SUM(P6:P28)</f>
        <v>-746905.92999999993</v>
      </c>
      <c r="Q30" s="52">
        <f>SUM(Q6:Q28)</f>
        <v>-3213959.060000001</v>
      </c>
      <c r="R30" s="53">
        <f>SUM(R6:R28)</f>
        <v>-32124.780000000002</v>
      </c>
      <c r="S30" s="17" t="s">
        <v>15</v>
      </c>
      <c r="T30" s="18"/>
      <c r="U30" s="4"/>
      <c r="V30" s="4"/>
    </row>
    <row r="31" spans="1:23" s="5" customFormat="1" ht="15.75" customHeight="1" thickBot="1" x14ac:dyDescent="0.35">
      <c r="A31" s="123" t="s">
        <v>8</v>
      </c>
      <c r="B31" s="123"/>
      <c r="C31" s="124"/>
      <c r="D31" s="54">
        <v>33166.910000000003</v>
      </c>
      <c r="E31" s="54">
        <v>3596934.77</v>
      </c>
      <c r="F31" s="54">
        <v>260700</v>
      </c>
      <c r="G31" s="54">
        <v>115000</v>
      </c>
      <c r="H31" s="54">
        <v>2991.51</v>
      </c>
      <c r="I31" s="55">
        <v>-2991.51</v>
      </c>
      <c r="J31" s="56"/>
      <c r="K31" s="55">
        <v>-2087</v>
      </c>
      <c r="L31" s="55">
        <v>-4867.62</v>
      </c>
      <c r="M31" s="55">
        <v>-2107.3000000000002</v>
      </c>
      <c r="N31" s="55">
        <v>-2750</v>
      </c>
      <c r="O31" s="56"/>
      <c r="P31" s="55">
        <v>-747905.93</v>
      </c>
      <c r="Q31" s="55">
        <v>-3213959.05</v>
      </c>
      <c r="R31" s="55">
        <v>-32124.78</v>
      </c>
      <c r="S31" s="19"/>
      <c r="T31" s="11"/>
      <c r="U31" s="4"/>
      <c r="V31" s="4"/>
      <c r="W31" s="4"/>
    </row>
    <row r="32" spans="1:23" ht="15.75" customHeight="1" thickBot="1" x14ac:dyDescent="0.35">
      <c r="A32" s="125" t="s">
        <v>9</v>
      </c>
      <c r="B32" s="125"/>
      <c r="C32" s="126"/>
      <c r="D32" s="20" t="b">
        <f>D30=D31</f>
        <v>1</v>
      </c>
      <c r="E32" s="20" t="b">
        <f t="shared" ref="E32:R32" si="5">E30=E31</f>
        <v>0</v>
      </c>
      <c r="F32" s="20" t="b">
        <f t="shared" si="5"/>
        <v>1</v>
      </c>
      <c r="G32" s="20" t="b">
        <f t="shared" si="5"/>
        <v>1</v>
      </c>
      <c r="H32" s="20" t="b">
        <f t="shared" si="5"/>
        <v>1</v>
      </c>
      <c r="I32" s="20" t="b">
        <f t="shared" si="5"/>
        <v>1</v>
      </c>
      <c r="J32" s="20" t="s">
        <v>15</v>
      </c>
      <c r="K32" s="20" t="b">
        <f t="shared" si="5"/>
        <v>1</v>
      </c>
      <c r="L32" s="20" t="b">
        <f t="shared" si="5"/>
        <v>1</v>
      </c>
      <c r="M32" s="20" t="b">
        <f t="shared" si="5"/>
        <v>1</v>
      </c>
      <c r="N32" s="20" t="b">
        <f t="shared" si="5"/>
        <v>1</v>
      </c>
      <c r="O32" s="20" t="s">
        <v>15</v>
      </c>
      <c r="P32" s="25" t="b">
        <f t="shared" si="5"/>
        <v>0</v>
      </c>
      <c r="Q32" s="25" t="b">
        <f t="shared" si="5"/>
        <v>0</v>
      </c>
      <c r="R32" s="20" t="b">
        <f t="shared" si="5"/>
        <v>1</v>
      </c>
      <c r="S32" s="11"/>
      <c r="T32" s="11"/>
      <c r="U32" s="6"/>
      <c r="V32" s="6"/>
    </row>
    <row r="33" spans="1:22" ht="13.5" thickBot="1" x14ac:dyDescent="0.35">
      <c r="A33" s="9"/>
      <c r="B33" s="9"/>
      <c r="C33" s="10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6"/>
      <c r="V33" s="6"/>
    </row>
    <row r="34" spans="1:22" x14ac:dyDescent="0.3">
      <c r="D34" s="6" t="s">
        <v>16</v>
      </c>
      <c r="E34" s="6" t="s">
        <v>16</v>
      </c>
      <c r="F34" s="6" t="s">
        <v>16</v>
      </c>
      <c r="G34" s="6" t="s">
        <v>16</v>
      </c>
      <c r="H34" s="6" t="s">
        <v>16</v>
      </c>
      <c r="I34" s="6" t="s">
        <v>16</v>
      </c>
      <c r="J34" s="6" t="s">
        <v>15</v>
      </c>
      <c r="K34" s="6" t="s">
        <v>16</v>
      </c>
      <c r="L34" s="6" t="s">
        <v>16</v>
      </c>
      <c r="M34" s="6" t="s">
        <v>16</v>
      </c>
      <c r="N34" s="6" t="s">
        <v>16</v>
      </c>
      <c r="O34" s="6"/>
      <c r="P34" s="43" t="s">
        <v>16</v>
      </c>
      <c r="Q34" s="43" t="s">
        <v>16</v>
      </c>
      <c r="R34" s="6" t="s">
        <v>16</v>
      </c>
      <c r="S34" s="6"/>
      <c r="T34" s="6"/>
      <c r="U34" s="6"/>
      <c r="V34" s="6"/>
    </row>
    <row r="35" spans="1:22" x14ac:dyDescent="0.3">
      <c r="D35" s="51">
        <f>D30-D31</f>
        <v>0</v>
      </c>
      <c r="E35" s="51">
        <f t="shared" ref="E35:I35" si="6">E30-E31</f>
        <v>1.0000000707805157E-2</v>
      </c>
      <c r="F35" s="51">
        <f t="shared" si="6"/>
        <v>0</v>
      </c>
      <c r="G35" s="51">
        <f t="shared" si="6"/>
        <v>0</v>
      </c>
      <c r="H35" s="51">
        <f t="shared" si="6"/>
        <v>0</v>
      </c>
      <c r="I35" s="51">
        <f t="shared" si="6"/>
        <v>0</v>
      </c>
      <c r="J35" s="8" t="s">
        <v>15</v>
      </c>
      <c r="K35" s="51">
        <f t="shared" ref="K35:N35" si="7">K30-K31</f>
        <v>0</v>
      </c>
      <c r="L35" s="51">
        <f t="shared" si="7"/>
        <v>0</v>
      </c>
      <c r="M35" s="51">
        <f t="shared" si="7"/>
        <v>0</v>
      </c>
      <c r="N35" s="51">
        <f t="shared" si="7"/>
        <v>0</v>
      </c>
      <c r="O35" s="8"/>
      <c r="P35" s="51">
        <f>P30-P31</f>
        <v>1000.0000000001164</v>
      </c>
      <c r="Q35" s="51">
        <f>Q30-Q31</f>
        <v>-1.0000001173466444E-2</v>
      </c>
      <c r="R35" s="51">
        <f>R30-R31</f>
        <v>0</v>
      </c>
    </row>
    <row r="38" spans="1:22" x14ac:dyDescent="0.3">
      <c r="H38" s="1" t="s">
        <v>15</v>
      </c>
    </row>
  </sheetData>
  <mergeCells count="5">
    <mergeCell ref="A31:C31"/>
    <mergeCell ref="A32:C32"/>
    <mergeCell ref="P3:R3"/>
    <mergeCell ref="K3:N3"/>
    <mergeCell ref="D3:I3"/>
  </mergeCells>
  <conditionalFormatting sqref="A1">
    <cfRule type="duplicateValues" dxfId="73" priority="9"/>
  </conditionalFormatting>
  <conditionalFormatting sqref="A2">
    <cfRule type="notContainsText" dxfId="72" priority="6" operator="notContains" text="Enter your Company Name here">
      <formula>ISERROR(SEARCH("Enter your Company Name here",A2))</formula>
    </cfRule>
    <cfRule type="containsText" dxfId="71" priority="7" operator="containsText" text="Enter your Company Name here">
      <formula>NOT(ISERROR(SEARCH("Enter your Company Name here",A2)))</formula>
    </cfRule>
    <cfRule type="duplicateValues" dxfId="70" priority="8"/>
  </conditionalFormatting>
  <conditionalFormatting sqref="A3">
    <cfRule type="notContainsText" dxfId="69" priority="1" operator="notContains" text="Enter your BB Date here">
      <formula>ISERROR(SEARCH("Enter your BB Date here",A3))</formula>
    </cfRule>
    <cfRule type="containsText" dxfId="68" priority="2" operator="containsText" text="Enter your BB Date here">
      <formula>NOT(ISERROR(SEARCH("Enter your BB Date here",A3)))</formula>
    </cfRule>
    <cfRule type="duplicateValues" dxfId="67" priority="3"/>
  </conditionalFormatting>
  <conditionalFormatting sqref="D35:I35">
    <cfRule type="cellIs" dxfId="66" priority="12" operator="notEqual">
      <formula>0</formula>
    </cfRule>
  </conditionalFormatting>
  <conditionalFormatting sqref="K35:N35">
    <cfRule type="cellIs" dxfId="65" priority="13" operator="notEqual">
      <formula>0</formula>
    </cfRule>
  </conditionalFormatting>
  <conditionalFormatting sqref="P35:R35">
    <cfRule type="cellIs" dxfId="64" priority="16" operator="notEqual">
      <formula>0</formula>
    </cfRule>
  </conditionalFormatting>
  <conditionalFormatting sqref="S6:T28">
    <cfRule type="cellIs" dxfId="63" priority="10" operator="notEqual">
      <formula>0</formula>
    </cfRule>
  </conditionalFormatting>
  <dataValidations count="1">
    <dataValidation type="whole" errorStyle="warning" operator="greaterThan" allowBlank="1" showInputMessage="1" showErrorMessage="1" errorTitle="Warning" error="This field requires an account number, not the account name. You can enter alphanumerical values (for example, 1500ab)." promptTitle="Account numbers" prompt="This field requires an account number, not the account name." sqref="C4" xr:uid="{11A2DC7D-F9F0-41A6-869C-51B5F58F7059}">
      <formula1>0</formula1>
    </dataValidation>
  </dataValidations>
  <pageMargins left="0.7" right="0.7" top="0.75" bottom="0.75" header="0.3" footer="0.3"/>
  <pageSetup orientation="portrait" horizontalDpi="4294967293" verticalDpi="4294967293" r:id="rId1"/>
  <ignoredErrors>
    <ignoredError sqref="S7 S8:S1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AEB13-93B2-4B26-9BB7-D6F6C36F9BC4}">
  <sheetPr codeName="Sheet2"/>
  <dimension ref="A1:Z47"/>
  <sheetViews>
    <sheetView tabSelected="1" zoomScale="130" zoomScaleNormal="130" workbookViewId="0">
      <pane ySplit="5" topLeftCell="A6" activePane="bottomLeft" state="frozen"/>
      <selection pane="bottomLeft" activeCell="A6" sqref="A6"/>
    </sheetView>
  </sheetViews>
  <sheetFormatPr defaultColWidth="8.7265625" defaultRowHeight="12" x14ac:dyDescent="0.3"/>
  <cols>
    <col min="1" max="1" width="24.54296875" style="27" customWidth="1"/>
    <col min="2" max="2" width="21.7265625" style="27" customWidth="1"/>
    <col min="3" max="3" width="16.7265625" style="34" customWidth="1"/>
    <col min="4" max="4" width="11.1796875" style="27" bestFit="1" customWidth="1"/>
    <col min="5" max="6" width="8.81640625" style="27" bestFit="1" customWidth="1"/>
    <col min="7" max="7" width="7.1796875" style="27" bestFit="1" customWidth="1"/>
    <col min="8" max="8" width="7.7265625" style="27" bestFit="1" customWidth="1"/>
    <col min="9" max="9" width="2.81640625" style="27" customWidth="1"/>
    <col min="10" max="13" width="7.7265625" style="27" bestFit="1" customWidth="1"/>
    <col min="14" max="15" width="8.54296875" style="27" bestFit="1" customWidth="1"/>
    <col min="16" max="16" width="10.453125" style="27" bestFit="1" customWidth="1"/>
    <col min="17" max="17" width="2.54296875" style="27" customWidth="1"/>
    <col min="18" max="18" width="10.81640625" style="27" bestFit="1" customWidth="1"/>
    <col min="19" max="19" width="11.81640625" style="27" bestFit="1" customWidth="1"/>
    <col min="20" max="20" width="11.81640625" style="27" customWidth="1"/>
    <col min="21" max="21" width="11.81640625" style="28" bestFit="1" customWidth="1"/>
    <col min="22" max="22" width="9.453125" style="27" bestFit="1" customWidth="1"/>
    <col min="23" max="23" width="11.1796875" style="27" customWidth="1"/>
    <col min="24" max="16384" width="8.7265625" style="27"/>
  </cols>
  <sheetData>
    <row r="1" spans="1:25" ht="21" customHeight="1" x14ac:dyDescent="0.35">
      <c r="A1" s="91" t="s">
        <v>76</v>
      </c>
      <c r="B1" s="26"/>
      <c r="D1" s="33"/>
      <c r="E1" s="33"/>
      <c r="F1" s="33"/>
      <c r="G1" s="33"/>
      <c r="H1" s="33"/>
      <c r="I1" s="30"/>
      <c r="J1" s="33"/>
      <c r="K1" s="33"/>
      <c r="L1" s="33"/>
      <c r="M1" s="33"/>
      <c r="N1" s="33"/>
      <c r="O1" s="33"/>
      <c r="P1" s="33"/>
      <c r="Q1" s="30"/>
      <c r="R1" s="33"/>
      <c r="S1" s="33"/>
      <c r="T1" s="33"/>
      <c r="U1" s="33"/>
    </row>
    <row r="2" spans="1:25" ht="12.5" thickBot="1" x14ac:dyDescent="0.35">
      <c r="A2" s="45" t="s">
        <v>78</v>
      </c>
      <c r="B2" s="26"/>
      <c r="D2" s="33"/>
      <c r="E2" s="33"/>
      <c r="F2" s="33"/>
      <c r="G2" s="33"/>
      <c r="H2" s="33"/>
      <c r="I2" s="30"/>
      <c r="J2" s="33"/>
      <c r="K2" s="33"/>
      <c r="L2" s="33"/>
      <c r="M2" s="33"/>
      <c r="N2" s="33"/>
      <c r="O2" s="33"/>
      <c r="P2" s="33"/>
      <c r="Q2" s="30"/>
      <c r="R2" s="33"/>
      <c r="S2" s="33"/>
      <c r="T2" s="33"/>
      <c r="U2" s="33"/>
      <c r="V2" s="32"/>
    </row>
    <row r="3" spans="1:25" ht="13.5" customHeight="1" thickBot="1" x14ac:dyDescent="0.35">
      <c r="A3" s="46" t="s">
        <v>77</v>
      </c>
      <c r="B3" s="115"/>
      <c r="C3" s="106"/>
      <c r="D3" s="142" t="s">
        <v>0</v>
      </c>
      <c r="E3" s="143"/>
      <c r="F3" s="143"/>
      <c r="G3" s="143"/>
      <c r="H3" s="143"/>
      <c r="I3" s="107"/>
      <c r="J3" s="140" t="s">
        <v>1</v>
      </c>
      <c r="K3" s="141"/>
      <c r="L3" s="141"/>
      <c r="M3" s="141"/>
      <c r="N3" s="141"/>
      <c r="O3" s="141"/>
      <c r="P3" s="141"/>
      <c r="Q3" s="107"/>
      <c r="R3" s="137" t="s">
        <v>10</v>
      </c>
      <c r="S3" s="138"/>
      <c r="T3" s="138"/>
      <c r="U3" s="139"/>
      <c r="V3" s="116"/>
      <c r="W3" s="116"/>
    </row>
    <row r="4" spans="1:25" s="29" customFormat="1" ht="25.5" customHeight="1" thickBot="1" x14ac:dyDescent="0.35">
      <c r="B4" s="115"/>
      <c r="C4" s="106"/>
      <c r="D4" s="108"/>
      <c r="E4" s="108"/>
      <c r="F4" s="108"/>
      <c r="G4" s="108"/>
      <c r="H4" s="108"/>
      <c r="I4" s="107"/>
      <c r="J4" s="108"/>
      <c r="K4" s="108"/>
      <c r="L4" s="108"/>
      <c r="M4" s="108"/>
      <c r="N4" s="108"/>
      <c r="O4" s="108"/>
      <c r="P4" s="108"/>
      <c r="Q4" s="107"/>
      <c r="R4" s="108"/>
      <c r="S4" s="108"/>
      <c r="T4" s="108"/>
      <c r="U4" s="108"/>
      <c r="V4" s="135" t="s">
        <v>79</v>
      </c>
      <c r="W4" s="136"/>
    </row>
    <row r="5" spans="1:25" s="41" customFormat="1" ht="39.5" thickBot="1" x14ac:dyDescent="0.35">
      <c r="A5" s="109" t="s">
        <v>22</v>
      </c>
      <c r="B5" s="110" t="s">
        <v>25</v>
      </c>
      <c r="C5" s="111" t="s">
        <v>7</v>
      </c>
      <c r="D5" s="118"/>
      <c r="E5" s="118"/>
      <c r="F5" s="118"/>
      <c r="G5" s="118"/>
      <c r="H5" s="118"/>
      <c r="I5" s="119"/>
      <c r="J5" s="118"/>
      <c r="K5" s="118"/>
      <c r="L5" s="118"/>
      <c r="M5" s="118"/>
      <c r="N5" s="118"/>
      <c r="O5" s="118"/>
      <c r="P5" s="118"/>
      <c r="Q5" s="119"/>
      <c r="R5" s="118" t="s">
        <v>82</v>
      </c>
      <c r="S5" s="118" t="s">
        <v>83</v>
      </c>
      <c r="T5" s="118" t="s">
        <v>84</v>
      </c>
      <c r="U5" s="118"/>
      <c r="V5" s="112" t="s">
        <v>2</v>
      </c>
      <c r="W5" s="113" t="s">
        <v>75</v>
      </c>
    </row>
    <row r="6" spans="1:25" s="31" customFormat="1" x14ac:dyDescent="0.3">
      <c r="A6" s="117"/>
      <c r="B6" s="40"/>
      <c r="C6" s="150"/>
      <c r="D6" s="57"/>
      <c r="E6" s="57"/>
      <c r="F6" s="57"/>
      <c r="G6" s="57"/>
      <c r="H6" s="57"/>
      <c r="I6" s="58"/>
      <c r="J6" s="59"/>
      <c r="K6" s="59"/>
      <c r="L6" s="59"/>
      <c r="M6" s="59"/>
      <c r="N6" s="57"/>
      <c r="O6" s="57"/>
      <c r="P6" s="57"/>
      <c r="Q6" s="58"/>
      <c r="R6" s="60"/>
      <c r="S6" s="60"/>
      <c r="T6" s="60"/>
      <c r="U6" s="60"/>
      <c r="V6" s="86">
        <f t="shared" ref="V6:V9" si="0">SUM(D6:U6)</f>
        <v>0</v>
      </c>
      <c r="W6" s="85">
        <f t="shared" ref="W6:W9" si="1">C6-(SUM(D6:P6))</f>
        <v>0</v>
      </c>
      <c r="X6" s="35"/>
      <c r="Y6" s="35"/>
    </row>
    <row r="7" spans="1:25" s="31" customFormat="1" x14ac:dyDescent="0.3">
      <c r="A7" s="27"/>
      <c r="B7" s="40"/>
      <c r="C7" s="150"/>
      <c r="D7" s="57"/>
      <c r="E7" s="57"/>
      <c r="F7" s="57"/>
      <c r="G7" s="57"/>
      <c r="H7" s="57"/>
      <c r="I7" s="58"/>
      <c r="J7" s="59"/>
      <c r="K7" s="59"/>
      <c r="L7" s="59"/>
      <c r="M7" s="59"/>
      <c r="N7" s="57"/>
      <c r="O7" s="57"/>
      <c r="P7" s="57"/>
      <c r="Q7" s="58"/>
      <c r="R7" s="60"/>
      <c r="S7" s="60"/>
      <c r="T7" s="60"/>
      <c r="U7" s="60"/>
      <c r="V7" s="86">
        <f t="shared" si="0"/>
        <v>0</v>
      </c>
      <c r="W7" s="85">
        <f t="shared" si="1"/>
        <v>0</v>
      </c>
      <c r="X7" s="35"/>
      <c r="Y7" s="35"/>
    </row>
    <row r="8" spans="1:25" s="31" customFormat="1" x14ac:dyDescent="0.3">
      <c r="A8" s="27"/>
      <c r="B8" s="40"/>
      <c r="C8" s="150"/>
      <c r="D8" s="57"/>
      <c r="E8" s="57"/>
      <c r="F8" s="57"/>
      <c r="G8" s="57"/>
      <c r="H8" s="57"/>
      <c r="I8" s="58"/>
      <c r="J8" s="59"/>
      <c r="K8" s="59"/>
      <c r="L8" s="59"/>
      <c r="M8" s="59"/>
      <c r="N8" s="57"/>
      <c r="O8" s="57"/>
      <c r="P8" s="57"/>
      <c r="Q8" s="58"/>
      <c r="R8" s="60"/>
      <c r="S8" s="60"/>
      <c r="T8" s="60"/>
      <c r="U8" s="60"/>
      <c r="V8" s="86">
        <f t="shared" si="0"/>
        <v>0</v>
      </c>
      <c r="W8" s="85">
        <f t="shared" si="1"/>
        <v>0</v>
      </c>
      <c r="X8" s="35"/>
      <c r="Y8" s="35"/>
    </row>
    <row r="9" spans="1:25" s="31" customFormat="1" x14ac:dyDescent="0.3">
      <c r="A9" s="27"/>
      <c r="B9" s="40"/>
      <c r="C9" s="150"/>
      <c r="D9" s="57"/>
      <c r="E9" s="57"/>
      <c r="F9" s="57"/>
      <c r="G9" s="57"/>
      <c r="H9" s="57"/>
      <c r="I9" s="58"/>
      <c r="J9" s="59"/>
      <c r="K9" s="59"/>
      <c r="L9" s="59"/>
      <c r="M9" s="59"/>
      <c r="N9" s="57"/>
      <c r="O9" s="57"/>
      <c r="P9" s="57"/>
      <c r="Q9" s="58"/>
      <c r="R9" s="60"/>
      <c r="S9" s="60"/>
      <c r="T9" s="60"/>
      <c r="U9" s="60"/>
      <c r="V9" s="86">
        <f t="shared" si="0"/>
        <v>0</v>
      </c>
      <c r="W9" s="85">
        <f t="shared" si="1"/>
        <v>0</v>
      </c>
      <c r="X9" s="35"/>
      <c r="Y9" s="35"/>
    </row>
    <row r="10" spans="1:25" s="31" customFormat="1" x14ac:dyDescent="0.3">
      <c r="A10" s="27"/>
      <c r="B10" s="27"/>
      <c r="C10" s="150"/>
      <c r="D10" s="28"/>
      <c r="E10" s="61"/>
      <c r="F10" s="61"/>
      <c r="G10" s="61"/>
      <c r="H10" s="61"/>
      <c r="I10" s="58"/>
      <c r="J10" s="61"/>
      <c r="K10" s="61"/>
      <c r="L10" s="61"/>
      <c r="M10" s="61"/>
      <c r="N10" s="61"/>
      <c r="O10" s="61"/>
      <c r="P10" s="61"/>
      <c r="Q10" s="58"/>
      <c r="R10" s="60"/>
      <c r="S10" s="60"/>
      <c r="T10" s="60"/>
      <c r="U10" s="60"/>
      <c r="V10" s="86">
        <f t="shared" ref="V10:V37" si="2">SUM(D10:U10)</f>
        <v>0</v>
      </c>
      <c r="W10" s="85">
        <f t="shared" ref="W10:W37" si="3">C10-(SUM(D10:P10))</f>
        <v>0</v>
      </c>
      <c r="X10" s="35"/>
      <c r="Y10" s="35"/>
    </row>
    <row r="11" spans="1:25" s="31" customFormat="1" x14ac:dyDescent="0.3">
      <c r="A11" s="27"/>
      <c r="B11" s="27"/>
      <c r="C11" s="150"/>
      <c r="D11" s="28"/>
      <c r="E11" s="61"/>
      <c r="F11" s="61"/>
      <c r="G11" s="61"/>
      <c r="H11" s="61"/>
      <c r="I11" s="58"/>
      <c r="J11" s="61"/>
      <c r="K11" s="61"/>
      <c r="L11" s="61"/>
      <c r="M11" s="61"/>
      <c r="N11" s="61"/>
      <c r="O11" s="61"/>
      <c r="P11" s="61"/>
      <c r="Q11" s="58"/>
      <c r="R11" s="60"/>
      <c r="S11" s="60"/>
      <c r="T11" s="60"/>
      <c r="U11" s="60"/>
      <c r="V11" s="86">
        <f t="shared" si="2"/>
        <v>0</v>
      </c>
      <c r="W11" s="85">
        <f t="shared" si="3"/>
        <v>0</v>
      </c>
      <c r="X11" s="35"/>
      <c r="Y11" s="35"/>
    </row>
    <row r="12" spans="1:25" s="31" customFormat="1" x14ac:dyDescent="0.3">
      <c r="A12" s="27"/>
      <c r="B12" s="27"/>
      <c r="C12" s="150"/>
      <c r="D12" s="28"/>
      <c r="E12" s="61"/>
      <c r="F12" s="61"/>
      <c r="G12" s="61"/>
      <c r="H12" s="61"/>
      <c r="I12" s="58"/>
      <c r="J12" s="61"/>
      <c r="K12" s="61"/>
      <c r="L12" s="61"/>
      <c r="M12" s="61"/>
      <c r="N12" s="61"/>
      <c r="O12" s="61"/>
      <c r="P12" s="61"/>
      <c r="Q12" s="58"/>
      <c r="R12" s="60"/>
      <c r="S12" s="60"/>
      <c r="T12" s="60"/>
      <c r="U12" s="60"/>
      <c r="V12" s="86">
        <f t="shared" si="2"/>
        <v>0</v>
      </c>
      <c r="W12" s="85">
        <f t="shared" si="3"/>
        <v>0</v>
      </c>
      <c r="X12" s="35"/>
      <c r="Y12" s="35"/>
    </row>
    <row r="13" spans="1:25" s="31" customFormat="1" x14ac:dyDescent="0.3">
      <c r="A13" s="27"/>
      <c r="B13" s="27"/>
      <c r="C13" s="150"/>
      <c r="D13" s="28"/>
      <c r="E13" s="61"/>
      <c r="F13" s="61"/>
      <c r="G13" s="61"/>
      <c r="H13" s="61"/>
      <c r="I13" s="58"/>
      <c r="J13" s="61"/>
      <c r="K13" s="61"/>
      <c r="L13" s="61"/>
      <c r="M13" s="61"/>
      <c r="N13" s="61"/>
      <c r="O13" s="61"/>
      <c r="P13" s="61"/>
      <c r="Q13" s="58"/>
      <c r="R13" s="60"/>
      <c r="S13" s="60"/>
      <c r="T13" s="60"/>
      <c r="U13" s="60"/>
      <c r="V13" s="86">
        <f t="shared" si="2"/>
        <v>0</v>
      </c>
      <c r="W13" s="85">
        <f t="shared" si="3"/>
        <v>0</v>
      </c>
      <c r="X13" s="35"/>
      <c r="Y13" s="35"/>
    </row>
    <row r="14" spans="1:25" s="31" customFormat="1" x14ac:dyDescent="0.3">
      <c r="A14" s="27"/>
      <c r="B14" s="27"/>
      <c r="C14" s="150"/>
      <c r="D14" s="28"/>
      <c r="E14" s="61"/>
      <c r="F14" s="61"/>
      <c r="G14" s="61"/>
      <c r="H14" s="61"/>
      <c r="I14" s="58"/>
      <c r="J14" s="61"/>
      <c r="K14" s="61"/>
      <c r="L14" s="61"/>
      <c r="M14" s="61"/>
      <c r="N14" s="61"/>
      <c r="O14" s="61"/>
      <c r="P14" s="61"/>
      <c r="Q14" s="58"/>
      <c r="R14" s="60"/>
      <c r="S14" s="60"/>
      <c r="T14" s="60"/>
      <c r="U14" s="60"/>
      <c r="V14" s="86">
        <f t="shared" si="2"/>
        <v>0</v>
      </c>
      <c r="W14" s="85">
        <f t="shared" si="3"/>
        <v>0</v>
      </c>
      <c r="X14" s="35"/>
      <c r="Y14" s="35"/>
    </row>
    <row r="15" spans="1:25" s="31" customFormat="1" x14ac:dyDescent="0.3">
      <c r="A15" s="27"/>
      <c r="B15" s="27"/>
      <c r="C15" s="150"/>
      <c r="D15" s="28"/>
      <c r="E15" s="61"/>
      <c r="F15" s="61"/>
      <c r="G15" s="61"/>
      <c r="H15" s="61"/>
      <c r="I15" s="58"/>
      <c r="J15" s="61"/>
      <c r="K15" s="61"/>
      <c r="L15" s="61"/>
      <c r="M15" s="61"/>
      <c r="N15" s="61"/>
      <c r="O15" s="61"/>
      <c r="P15" s="61"/>
      <c r="Q15" s="58"/>
      <c r="R15" s="60"/>
      <c r="S15" s="60"/>
      <c r="T15" s="60"/>
      <c r="U15" s="60"/>
      <c r="V15" s="86">
        <f t="shared" si="2"/>
        <v>0</v>
      </c>
      <c r="W15" s="85">
        <f t="shared" si="3"/>
        <v>0</v>
      </c>
      <c r="X15" s="35"/>
      <c r="Y15" s="35"/>
    </row>
    <row r="16" spans="1:25" s="31" customFormat="1" x14ac:dyDescent="0.3">
      <c r="A16" s="27"/>
      <c r="B16" s="27"/>
      <c r="C16" s="150"/>
      <c r="D16" s="28"/>
      <c r="E16" s="61"/>
      <c r="F16" s="61"/>
      <c r="G16" s="61"/>
      <c r="H16" s="61"/>
      <c r="I16" s="58"/>
      <c r="J16" s="61"/>
      <c r="K16" s="61"/>
      <c r="L16" s="61"/>
      <c r="M16" s="61"/>
      <c r="N16" s="61"/>
      <c r="O16" s="61"/>
      <c r="P16" s="61"/>
      <c r="Q16" s="58"/>
      <c r="R16" s="60"/>
      <c r="S16" s="60"/>
      <c r="T16" s="60"/>
      <c r="U16" s="60"/>
      <c r="V16" s="86">
        <f t="shared" si="2"/>
        <v>0</v>
      </c>
      <c r="W16" s="85">
        <f t="shared" si="3"/>
        <v>0</v>
      </c>
      <c r="X16" s="35"/>
      <c r="Y16" s="35"/>
    </row>
    <row r="17" spans="1:25" s="31" customFormat="1" x14ac:dyDescent="0.3">
      <c r="A17" s="27"/>
      <c r="B17" s="27"/>
      <c r="C17" s="150"/>
      <c r="D17" s="28"/>
      <c r="E17" s="61"/>
      <c r="F17" s="61"/>
      <c r="G17" s="61"/>
      <c r="H17" s="61"/>
      <c r="I17" s="58"/>
      <c r="J17" s="61"/>
      <c r="K17" s="61"/>
      <c r="L17" s="61"/>
      <c r="M17" s="61"/>
      <c r="N17" s="61"/>
      <c r="O17" s="61"/>
      <c r="P17" s="61"/>
      <c r="Q17" s="58"/>
      <c r="R17" s="60"/>
      <c r="S17" s="60"/>
      <c r="T17" s="60"/>
      <c r="U17" s="60"/>
      <c r="V17" s="86">
        <f t="shared" si="2"/>
        <v>0</v>
      </c>
      <c r="W17" s="85">
        <f t="shared" si="3"/>
        <v>0</v>
      </c>
      <c r="X17" s="35"/>
      <c r="Y17" s="35"/>
    </row>
    <row r="18" spans="1:25" s="31" customFormat="1" x14ac:dyDescent="0.3">
      <c r="A18" s="27"/>
      <c r="B18" s="27"/>
      <c r="C18" s="150"/>
      <c r="D18" s="28"/>
      <c r="E18" s="61"/>
      <c r="F18" s="61"/>
      <c r="G18" s="61"/>
      <c r="H18" s="61"/>
      <c r="I18" s="58"/>
      <c r="J18" s="61"/>
      <c r="K18" s="61"/>
      <c r="L18" s="61"/>
      <c r="M18" s="61"/>
      <c r="N18" s="61"/>
      <c r="O18" s="61"/>
      <c r="P18" s="61"/>
      <c r="Q18" s="58"/>
      <c r="R18" s="60"/>
      <c r="S18" s="60"/>
      <c r="T18" s="60"/>
      <c r="U18" s="60"/>
      <c r="V18" s="86">
        <f t="shared" si="2"/>
        <v>0</v>
      </c>
      <c r="W18" s="85">
        <f t="shared" si="3"/>
        <v>0</v>
      </c>
      <c r="X18" s="35"/>
      <c r="Y18" s="35"/>
    </row>
    <row r="19" spans="1:25" s="31" customFormat="1" x14ac:dyDescent="0.3">
      <c r="A19" s="27"/>
      <c r="B19" s="27"/>
      <c r="C19" s="150"/>
      <c r="D19" s="28"/>
      <c r="E19" s="61"/>
      <c r="F19" s="61"/>
      <c r="G19" s="61"/>
      <c r="H19" s="61"/>
      <c r="I19" s="58"/>
      <c r="J19" s="61"/>
      <c r="K19" s="61"/>
      <c r="L19" s="61"/>
      <c r="M19" s="61"/>
      <c r="N19" s="61"/>
      <c r="O19" s="61"/>
      <c r="P19" s="61"/>
      <c r="Q19" s="58"/>
      <c r="R19" s="60"/>
      <c r="S19" s="60"/>
      <c r="T19" s="60"/>
      <c r="U19" s="60"/>
      <c r="V19" s="86">
        <f t="shared" si="2"/>
        <v>0</v>
      </c>
      <c r="W19" s="85">
        <f t="shared" si="3"/>
        <v>0</v>
      </c>
      <c r="X19" s="35"/>
      <c r="Y19" s="35"/>
    </row>
    <row r="20" spans="1:25" s="31" customFormat="1" x14ac:dyDescent="0.3">
      <c r="A20" s="27"/>
      <c r="B20" s="27"/>
      <c r="C20" s="150"/>
      <c r="D20" s="28"/>
      <c r="E20" s="61"/>
      <c r="F20" s="61"/>
      <c r="G20" s="61"/>
      <c r="H20" s="61"/>
      <c r="I20" s="58"/>
      <c r="J20" s="61"/>
      <c r="K20" s="61"/>
      <c r="L20" s="61"/>
      <c r="M20" s="61"/>
      <c r="N20" s="61"/>
      <c r="O20" s="61"/>
      <c r="P20" s="61"/>
      <c r="Q20" s="58"/>
      <c r="R20" s="60"/>
      <c r="S20" s="60"/>
      <c r="T20" s="60"/>
      <c r="U20" s="60"/>
      <c r="V20" s="86">
        <f t="shared" si="2"/>
        <v>0</v>
      </c>
      <c r="W20" s="85">
        <f t="shared" si="3"/>
        <v>0</v>
      </c>
      <c r="X20" s="35"/>
      <c r="Y20" s="35"/>
    </row>
    <row r="21" spans="1:25" x14ac:dyDescent="0.3">
      <c r="C21" s="151"/>
      <c r="D21" s="28"/>
      <c r="E21" s="28"/>
      <c r="F21" s="28"/>
      <c r="G21" s="28"/>
      <c r="H21" s="28"/>
      <c r="I21" s="62"/>
      <c r="J21" s="28"/>
      <c r="K21" s="28"/>
      <c r="L21" s="28"/>
      <c r="M21" s="28"/>
      <c r="N21" s="28"/>
      <c r="O21" s="28"/>
      <c r="P21" s="28"/>
      <c r="Q21" s="62"/>
      <c r="R21" s="28"/>
      <c r="S21" s="60"/>
      <c r="T21" s="60"/>
      <c r="V21" s="86">
        <f t="shared" si="2"/>
        <v>0</v>
      </c>
      <c r="W21" s="85">
        <f t="shared" si="3"/>
        <v>0</v>
      </c>
      <c r="X21" s="32"/>
      <c r="Y21" s="32"/>
    </row>
    <row r="22" spans="1:25" x14ac:dyDescent="0.3">
      <c r="C22" s="151"/>
      <c r="D22" s="28"/>
      <c r="E22" s="28"/>
      <c r="F22" s="28"/>
      <c r="G22" s="28"/>
      <c r="H22" s="28"/>
      <c r="I22" s="62"/>
      <c r="J22" s="28"/>
      <c r="K22" s="28"/>
      <c r="L22" s="28"/>
      <c r="M22" s="28"/>
      <c r="N22" s="28"/>
      <c r="O22" s="28"/>
      <c r="P22" s="28"/>
      <c r="Q22" s="62"/>
      <c r="R22" s="28"/>
      <c r="S22" s="60"/>
      <c r="T22" s="60"/>
      <c r="V22" s="86">
        <f t="shared" si="2"/>
        <v>0</v>
      </c>
      <c r="W22" s="85">
        <f t="shared" si="3"/>
        <v>0</v>
      </c>
      <c r="X22" s="32"/>
      <c r="Y22" s="32"/>
    </row>
    <row r="23" spans="1:25" x14ac:dyDescent="0.3">
      <c r="C23" s="151"/>
      <c r="D23" s="28"/>
      <c r="E23" s="28"/>
      <c r="F23" s="28"/>
      <c r="G23" s="28"/>
      <c r="H23" s="28"/>
      <c r="I23" s="62"/>
      <c r="J23" s="28"/>
      <c r="K23" s="28"/>
      <c r="L23" s="28"/>
      <c r="M23" s="28"/>
      <c r="N23" s="28"/>
      <c r="O23" s="28"/>
      <c r="P23" s="28"/>
      <c r="Q23" s="62"/>
      <c r="R23" s="28"/>
      <c r="S23" s="60"/>
      <c r="T23" s="60"/>
      <c r="V23" s="86">
        <f t="shared" si="2"/>
        <v>0</v>
      </c>
      <c r="W23" s="85">
        <f t="shared" si="3"/>
        <v>0</v>
      </c>
      <c r="X23" s="32"/>
      <c r="Y23" s="32"/>
    </row>
    <row r="24" spans="1:25" x14ac:dyDescent="0.3">
      <c r="C24" s="151"/>
      <c r="D24" s="28"/>
      <c r="E24" s="28"/>
      <c r="F24" s="28"/>
      <c r="G24" s="28"/>
      <c r="H24" s="28"/>
      <c r="I24" s="62"/>
      <c r="J24" s="28"/>
      <c r="K24" s="28"/>
      <c r="L24" s="28"/>
      <c r="M24" s="28"/>
      <c r="N24" s="28"/>
      <c r="O24" s="28"/>
      <c r="P24" s="28"/>
      <c r="Q24" s="62"/>
      <c r="R24" s="28"/>
      <c r="S24" s="60"/>
      <c r="T24" s="60"/>
      <c r="V24" s="86">
        <f t="shared" si="2"/>
        <v>0</v>
      </c>
      <c r="W24" s="85">
        <f t="shared" si="3"/>
        <v>0</v>
      </c>
      <c r="X24" s="32"/>
      <c r="Y24" s="32"/>
    </row>
    <row r="25" spans="1:25" x14ac:dyDescent="0.3">
      <c r="C25" s="151"/>
      <c r="D25" s="28"/>
      <c r="E25" s="28"/>
      <c r="F25" s="28"/>
      <c r="G25" s="28"/>
      <c r="H25" s="28"/>
      <c r="I25" s="62"/>
      <c r="J25" s="63"/>
      <c r="K25" s="63"/>
      <c r="L25" s="63"/>
      <c r="M25" s="63"/>
      <c r="N25" s="63"/>
      <c r="O25" s="63"/>
      <c r="P25" s="63"/>
      <c r="Q25" s="62"/>
      <c r="R25" s="63"/>
      <c r="S25" s="60"/>
      <c r="T25" s="60"/>
      <c r="U25" s="63"/>
      <c r="V25" s="86">
        <f t="shared" si="2"/>
        <v>0</v>
      </c>
      <c r="W25" s="85">
        <f t="shared" si="3"/>
        <v>0</v>
      </c>
      <c r="X25" s="32"/>
      <c r="Y25" s="32"/>
    </row>
    <row r="26" spans="1:25" x14ac:dyDescent="0.3">
      <c r="C26" s="151"/>
      <c r="D26" s="28"/>
      <c r="E26" s="28"/>
      <c r="F26" s="28"/>
      <c r="G26" s="28"/>
      <c r="H26" s="28"/>
      <c r="I26" s="62"/>
      <c r="J26" s="28"/>
      <c r="K26" s="28"/>
      <c r="L26" s="28"/>
      <c r="M26" s="28"/>
      <c r="N26" s="28"/>
      <c r="O26" s="28"/>
      <c r="P26" s="28"/>
      <c r="Q26" s="62"/>
      <c r="R26" s="28"/>
      <c r="S26" s="60"/>
      <c r="T26" s="60"/>
      <c r="V26" s="86">
        <f t="shared" si="2"/>
        <v>0</v>
      </c>
      <c r="W26" s="85">
        <f t="shared" si="3"/>
        <v>0</v>
      </c>
      <c r="X26" s="32"/>
      <c r="Y26" s="32"/>
    </row>
    <row r="27" spans="1:25" s="32" customFormat="1" x14ac:dyDescent="0.3">
      <c r="A27" s="27"/>
      <c r="B27" s="27"/>
      <c r="C27" s="151"/>
      <c r="D27" s="28"/>
      <c r="E27" s="28"/>
      <c r="F27" s="28"/>
      <c r="G27" s="28"/>
      <c r="H27" s="28"/>
      <c r="I27" s="62"/>
      <c r="J27" s="28"/>
      <c r="K27" s="28"/>
      <c r="L27" s="28"/>
      <c r="M27" s="28"/>
      <c r="N27" s="28"/>
      <c r="O27" s="28"/>
      <c r="P27" s="28"/>
      <c r="Q27" s="62"/>
      <c r="R27" s="28"/>
      <c r="S27" s="60"/>
      <c r="T27" s="60"/>
      <c r="U27" s="28"/>
      <c r="V27" s="86">
        <f t="shared" si="2"/>
        <v>0</v>
      </c>
      <c r="W27" s="85">
        <f t="shared" si="3"/>
        <v>0</v>
      </c>
    </row>
    <row r="28" spans="1:25" x14ac:dyDescent="0.3">
      <c r="C28" s="151"/>
      <c r="D28" s="28"/>
      <c r="E28" s="28"/>
      <c r="F28" s="28"/>
      <c r="G28" s="28"/>
      <c r="H28" s="28"/>
      <c r="I28" s="62"/>
      <c r="J28" s="28"/>
      <c r="K28" s="28"/>
      <c r="L28" s="28"/>
      <c r="M28" s="28"/>
      <c r="N28" s="28"/>
      <c r="O28" s="28"/>
      <c r="P28" s="28"/>
      <c r="Q28" s="62"/>
      <c r="R28" s="28"/>
      <c r="S28" s="60"/>
      <c r="T28" s="60"/>
      <c r="V28" s="86">
        <f t="shared" si="2"/>
        <v>0</v>
      </c>
      <c r="W28" s="85">
        <f t="shared" si="3"/>
        <v>0</v>
      </c>
      <c r="X28" s="32"/>
      <c r="Y28" s="32"/>
    </row>
    <row r="29" spans="1:25" x14ac:dyDescent="0.3">
      <c r="C29" s="151"/>
      <c r="D29" s="28"/>
      <c r="E29" s="28"/>
      <c r="F29" s="28"/>
      <c r="G29" s="28"/>
      <c r="H29" s="28"/>
      <c r="I29" s="62"/>
      <c r="J29" s="28"/>
      <c r="K29" s="28"/>
      <c r="L29" s="28"/>
      <c r="M29" s="28"/>
      <c r="N29" s="28"/>
      <c r="O29" s="28"/>
      <c r="P29" s="28"/>
      <c r="Q29" s="62"/>
      <c r="R29" s="28"/>
      <c r="S29" s="60"/>
      <c r="T29" s="60"/>
      <c r="V29" s="86">
        <f t="shared" si="2"/>
        <v>0</v>
      </c>
      <c r="W29" s="85">
        <f t="shared" si="3"/>
        <v>0</v>
      </c>
      <c r="X29" s="32"/>
      <c r="Y29" s="32"/>
    </row>
    <row r="30" spans="1:25" x14ac:dyDescent="0.3">
      <c r="C30" s="151"/>
      <c r="D30" s="28"/>
      <c r="E30" s="28"/>
      <c r="F30" s="28"/>
      <c r="G30" s="28"/>
      <c r="H30" s="28"/>
      <c r="I30" s="62"/>
      <c r="J30" s="28"/>
      <c r="K30" s="28"/>
      <c r="L30" s="28"/>
      <c r="M30" s="28"/>
      <c r="N30" s="28"/>
      <c r="O30" s="28"/>
      <c r="P30" s="28"/>
      <c r="Q30" s="62"/>
      <c r="R30" s="28"/>
      <c r="S30" s="60"/>
      <c r="T30" s="60"/>
      <c r="V30" s="86">
        <f t="shared" si="2"/>
        <v>0</v>
      </c>
      <c r="W30" s="85">
        <f t="shared" si="3"/>
        <v>0</v>
      </c>
      <c r="X30" s="32"/>
      <c r="Y30" s="32"/>
    </row>
    <row r="31" spans="1:25" x14ac:dyDescent="0.3">
      <c r="C31" s="151"/>
      <c r="D31" s="28"/>
      <c r="E31" s="28"/>
      <c r="F31" s="28"/>
      <c r="G31" s="28"/>
      <c r="H31" s="28"/>
      <c r="I31" s="62"/>
      <c r="J31" s="28"/>
      <c r="K31" s="28"/>
      <c r="L31" s="28"/>
      <c r="M31" s="28"/>
      <c r="N31" s="28"/>
      <c r="O31" s="28"/>
      <c r="P31" s="28"/>
      <c r="Q31" s="62"/>
      <c r="R31" s="28"/>
      <c r="S31" s="60"/>
      <c r="T31" s="60"/>
      <c r="V31" s="86">
        <f t="shared" si="2"/>
        <v>0</v>
      </c>
      <c r="W31" s="85">
        <f t="shared" si="3"/>
        <v>0</v>
      </c>
      <c r="X31" s="32"/>
      <c r="Y31" s="32"/>
    </row>
    <row r="32" spans="1:25" x14ac:dyDescent="0.3">
      <c r="C32" s="151"/>
      <c r="D32" s="28"/>
      <c r="E32" s="28"/>
      <c r="F32" s="28"/>
      <c r="G32" s="28"/>
      <c r="H32" s="28"/>
      <c r="I32" s="62"/>
      <c r="J32" s="28"/>
      <c r="K32" s="28"/>
      <c r="L32" s="28"/>
      <c r="M32" s="28"/>
      <c r="N32" s="28"/>
      <c r="O32" s="28"/>
      <c r="P32" s="28"/>
      <c r="Q32" s="62"/>
      <c r="R32" s="28"/>
      <c r="S32" s="60"/>
      <c r="T32" s="60"/>
      <c r="V32" s="86">
        <f t="shared" si="2"/>
        <v>0</v>
      </c>
      <c r="W32" s="85">
        <f t="shared" si="3"/>
        <v>0</v>
      </c>
      <c r="X32" s="32"/>
      <c r="Y32" s="32"/>
    </row>
    <row r="33" spans="1:26" x14ac:dyDescent="0.3">
      <c r="C33" s="151"/>
      <c r="D33" s="28"/>
      <c r="E33" s="28"/>
      <c r="F33" s="28"/>
      <c r="G33" s="28"/>
      <c r="H33" s="28"/>
      <c r="I33" s="62"/>
      <c r="J33" s="28"/>
      <c r="K33" s="28"/>
      <c r="L33" s="28"/>
      <c r="M33" s="28"/>
      <c r="N33" s="28"/>
      <c r="O33" s="28"/>
      <c r="P33" s="28"/>
      <c r="Q33" s="62"/>
      <c r="R33" s="28"/>
      <c r="S33" s="60"/>
      <c r="T33" s="60"/>
      <c r="V33" s="86">
        <f t="shared" si="2"/>
        <v>0</v>
      </c>
      <c r="W33" s="85">
        <f t="shared" si="3"/>
        <v>0</v>
      </c>
      <c r="X33" s="32"/>
      <c r="Y33" s="32"/>
    </row>
    <row r="34" spans="1:26" x14ac:dyDescent="0.3">
      <c r="C34" s="151"/>
      <c r="D34" s="28"/>
      <c r="E34" s="28"/>
      <c r="F34" s="28"/>
      <c r="G34" s="28"/>
      <c r="H34" s="28"/>
      <c r="I34" s="62"/>
      <c r="J34" s="28"/>
      <c r="K34" s="28"/>
      <c r="L34" s="28"/>
      <c r="M34" s="28"/>
      <c r="N34" s="28"/>
      <c r="O34" s="28"/>
      <c r="P34" s="28"/>
      <c r="Q34" s="62"/>
      <c r="R34" s="28"/>
      <c r="S34" s="60"/>
      <c r="T34" s="60"/>
      <c r="V34" s="86">
        <f t="shared" si="2"/>
        <v>0</v>
      </c>
      <c r="W34" s="85">
        <f t="shared" si="3"/>
        <v>0</v>
      </c>
      <c r="X34" s="32"/>
      <c r="Y34" s="32"/>
    </row>
    <row r="35" spans="1:26" x14ac:dyDescent="0.3">
      <c r="C35" s="151"/>
      <c r="D35" s="28"/>
      <c r="E35" s="28"/>
      <c r="F35" s="28"/>
      <c r="G35" s="28"/>
      <c r="H35" s="28"/>
      <c r="I35" s="62"/>
      <c r="J35" s="28"/>
      <c r="K35" s="28"/>
      <c r="L35" s="28"/>
      <c r="M35" s="28"/>
      <c r="N35" s="28"/>
      <c r="O35" s="28"/>
      <c r="P35" s="28"/>
      <c r="Q35" s="62"/>
      <c r="R35" s="28"/>
      <c r="S35" s="60"/>
      <c r="T35" s="60"/>
      <c r="V35" s="86">
        <f t="shared" si="2"/>
        <v>0</v>
      </c>
      <c r="W35" s="85">
        <f t="shared" si="3"/>
        <v>0</v>
      </c>
      <c r="X35" s="32"/>
      <c r="Y35" s="32"/>
    </row>
    <row r="36" spans="1:26" x14ac:dyDescent="0.3">
      <c r="C36" s="151"/>
      <c r="D36" s="28"/>
      <c r="E36" s="28"/>
      <c r="F36" s="28"/>
      <c r="G36" s="28"/>
      <c r="H36" s="28"/>
      <c r="I36" s="62"/>
      <c r="J36" s="28"/>
      <c r="K36" s="28"/>
      <c r="L36" s="28"/>
      <c r="M36" s="28"/>
      <c r="N36" s="28"/>
      <c r="O36" s="28"/>
      <c r="P36" s="28"/>
      <c r="Q36" s="62"/>
      <c r="R36" s="28"/>
      <c r="S36" s="60"/>
      <c r="T36" s="60"/>
      <c r="V36" s="86">
        <f t="shared" si="2"/>
        <v>0</v>
      </c>
      <c r="W36" s="85">
        <f t="shared" si="3"/>
        <v>0</v>
      </c>
      <c r="X36" s="32"/>
      <c r="Y36" s="32"/>
    </row>
    <row r="37" spans="1:26" x14ac:dyDescent="0.3">
      <c r="C37" s="152"/>
      <c r="D37" s="28"/>
      <c r="E37" s="28"/>
      <c r="F37" s="28"/>
      <c r="G37" s="28"/>
      <c r="H37" s="28"/>
      <c r="I37" s="62"/>
      <c r="J37" s="28"/>
      <c r="K37" s="28"/>
      <c r="L37" s="28"/>
      <c r="M37" s="28"/>
      <c r="N37" s="28"/>
      <c r="O37" s="28"/>
      <c r="P37" s="28"/>
      <c r="Q37" s="62"/>
      <c r="R37" s="28"/>
      <c r="S37" s="60"/>
      <c r="T37" s="60"/>
      <c r="V37" s="86">
        <f t="shared" si="2"/>
        <v>0</v>
      </c>
      <c r="W37" s="85">
        <f t="shared" si="3"/>
        <v>0</v>
      </c>
      <c r="X37" s="32"/>
      <c r="Y37" s="32"/>
    </row>
    <row r="38" spans="1:26" s="31" customFormat="1" ht="12.5" thickBot="1" x14ac:dyDescent="0.35">
      <c r="C38" s="122" t="s">
        <v>74</v>
      </c>
      <c r="D38" s="38">
        <f>SUM(D6:D36)</f>
        <v>0</v>
      </c>
      <c r="E38" s="38">
        <f>SUM(E6:E36)</f>
        <v>0</v>
      </c>
      <c r="F38" s="38">
        <f>SUM(F6:F36)</f>
        <v>0</v>
      </c>
      <c r="G38" s="38">
        <f>SUM(G6:G36)</f>
        <v>0</v>
      </c>
      <c r="H38" s="38">
        <f>SUM(H6:H36)</f>
        <v>0</v>
      </c>
      <c r="I38" s="36"/>
      <c r="J38" s="38">
        <f t="shared" ref="J38:P38" si="4">SUM(J6:J36)</f>
        <v>0</v>
      </c>
      <c r="K38" s="38">
        <f t="shared" si="4"/>
        <v>0</v>
      </c>
      <c r="L38" s="38">
        <f t="shared" si="4"/>
        <v>0</v>
      </c>
      <c r="M38" s="38">
        <f t="shared" si="4"/>
        <v>0</v>
      </c>
      <c r="N38" s="38">
        <f t="shared" si="4"/>
        <v>0</v>
      </c>
      <c r="O38" s="38">
        <f t="shared" si="4"/>
        <v>0</v>
      </c>
      <c r="P38" s="38">
        <f t="shared" si="4"/>
        <v>0</v>
      </c>
      <c r="Q38" s="36"/>
      <c r="R38" s="38">
        <f>SUM(R6:R36)</f>
        <v>0</v>
      </c>
      <c r="S38" s="38">
        <f>SUM(S6:S36)</f>
        <v>0</v>
      </c>
      <c r="T38" s="38">
        <f>SUM(T6:T36)</f>
        <v>0</v>
      </c>
      <c r="U38" s="38">
        <f>SUM(U6:U36)</f>
        <v>0</v>
      </c>
      <c r="V38" s="87"/>
      <c r="W38" s="88"/>
      <c r="X38" s="35"/>
      <c r="Y38" s="35"/>
    </row>
    <row r="39" spans="1:26" s="31" customFormat="1" ht="22.5" customHeight="1" thickTop="1" x14ac:dyDescent="0.3">
      <c r="B39" s="120"/>
      <c r="C39" s="121" t="s">
        <v>80</v>
      </c>
      <c r="D39" s="49"/>
      <c r="E39" s="50"/>
      <c r="F39" s="50"/>
      <c r="G39" s="50"/>
      <c r="H39" s="50"/>
      <c r="I39" s="62"/>
      <c r="J39" s="49"/>
      <c r="K39" s="49"/>
      <c r="L39" s="49"/>
      <c r="M39" s="49"/>
      <c r="N39" s="49"/>
      <c r="O39" s="49"/>
      <c r="P39" s="49"/>
      <c r="Q39" s="62"/>
      <c r="R39" s="49"/>
      <c r="S39" s="49"/>
      <c r="T39" s="49"/>
      <c r="U39" s="49"/>
      <c r="V39" s="35"/>
      <c r="W39" s="35"/>
      <c r="X39" s="35"/>
      <c r="Y39" s="35"/>
      <c r="Z39" s="35"/>
    </row>
    <row r="40" spans="1:26" s="31" customFormat="1" ht="13.5" customHeight="1" thickBot="1" x14ac:dyDescent="0.35">
      <c r="C40" s="47"/>
      <c r="D40" s="48"/>
      <c r="E40" s="48"/>
      <c r="F40" s="39"/>
      <c r="G40" s="39"/>
      <c r="H40" s="39"/>
      <c r="I40" s="36"/>
      <c r="J40" s="39"/>
      <c r="K40" s="39"/>
      <c r="L40" s="39"/>
      <c r="M40" s="39"/>
      <c r="N40" s="39"/>
      <c r="O40" s="39"/>
      <c r="P40" s="39"/>
      <c r="Q40" s="36"/>
      <c r="R40" s="39"/>
      <c r="S40" s="39"/>
      <c r="T40" s="39"/>
      <c r="U40" s="39"/>
      <c r="V40" s="35"/>
      <c r="W40" s="35"/>
      <c r="X40" s="35"/>
      <c r="Y40" s="35"/>
      <c r="Z40" s="35"/>
    </row>
    <row r="41" spans="1:26" x14ac:dyDescent="0.3">
      <c r="A41" s="144" t="s">
        <v>79</v>
      </c>
      <c r="B41" s="145"/>
      <c r="C41" s="89" t="s">
        <v>9</v>
      </c>
      <c r="D41" s="71" t="b">
        <f t="shared" ref="D41:H41" si="5">D39=D38</f>
        <v>1</v>
      </c>
      <c r="E41" s="71" t="b">
        <f t="shared" si="5"/>
        <v>1</v>
      </c>
      <c r="F41" s="71" t="b">
        <f t="shared" si="5"/>
        <v>1</v>
      </c>
      <c r="G41" s="71" t="b">
        <f t="shared" si="5"/>
        <v>1</v>
      </c>
      <c r="H41" s="71" t="b">
        <f t="shared" si="5"/>
        <v>1</v>
      </c>
      <c r="I41" s="72"/>
      <c r="J41" s="71" t="b">
        <f t="shared" ref="J41:P41" si="6">J39=J38</f>
        <v>1</v>
      </c>
      <c r="K41" s="71" t="b">
        <f t="shared" si="6"/>
        <v>1</v>
      </c>
      <c r="L41" s="71" t="b">
        <f t="shared" si="6"/>
        <v>1</v>
      </c>
      <c r="M41" s="71" t="b">
        <f t="shared" si="6"/>
        <v>1</v>
      </c>
      <c r="N41" s="71" t="b">
        <f t="shared" si="6"/>
        <v>1</v>
      </c>
      <c r="O41" s="71" t="b">
        <f t="shared" si="6"/>
        <v>1</v>
      </c>
      <c r="P41" s="71" t="b">
        <f t="shared" si="6"/>
        <v>1</v>
      </c>
      <c r="Q41" s="72"/>
      <c r="R41" s="71" t="b">
        <f t="shared" ref="R41:U41" si="7">R39=R38</f>
        <v>1</v>
      </c>
      <c r="S41" s="71" t="b">
        <f t="shared" si="7"/>
        <v>1</v>
      </c>
      <c r="T41" s="71" t="b">
        <f t="shared" ref="T41" si="8">T39=T38</f>
        <v>1</v>
      </c>
      <c r="U41" s="73" t="b">
        <f t="shared" si="7"/>
        <v>1</v>
      </c>
      <c r="V41" s="37" t="s">
        <v>15</v>
      </c>
      <c r="W41" s="32"/>
      <c r="X41" s="32"/>
      <c r="Y41" s="32"/>
    </row>
    <row r="42" spans="1:26" x14ac:dyDescent="0.3">
      <c r="A42" s="146"/>
      <c r="B42" s="147"/>
      <c r="C42" s="74"/>
      <c r="D42" s="75"/>
      <c r="E42" s="75"/>
      <c r="F42" s="75"/>
      <c r="G42" s="75"/>
      <c r="H42" s="76"/>
      <c r="I42" s="75"/>
      <c r="J42" s="76"/>
      <c r="K42" s="76"/>
      <c r="L42" s="76"/>
      <c r="M42" s="76"/>
      <c r="N42" s="76"/>
      <c r="O42" s="76"/>
      <c r="P42" s="76"/>
      <c r="Q42" s="75"/>
      <c r="R42" s="76"/>
      <c r="S42" s="76"/>
      <c r="T42" s="76"/>
      <c r="U42" s="77"/>
      <c r="V42" s="32"/>
      <c r="W42" s="32"/>
      <c r="X42" s="32"/>
      <c r="Y42" s="32"/>
    </row>
    <row r="43" spans="1:26" s="42" customFormat="1" x14ac:dyDescent="0.3">
      <c r="A43" s="146"/>
      <c r="B43" s="147"/>
      <c r="C43" s="78"/>
      <c r="D43" s="79" t="s">
        <v>16</v>
      </c>
      <c r="E43" s="79" t="s">
        <v>16</v>
      </c>
      <c r="F43" s="79" t="s">
        <v>16</v>
      </c>
      <c r="G43" s="79" t="s">
        <v>16</v>
      </c>
      <c r="H43" s="79" t="s">
        <v>16</v>
      </c>
      <c r="I43" s="75"/>
      <c r="J43" s="79" t="s">
        <v>16</v>
      </c>
      <c r="K43" s="79" t="s">
        <v>16</v>
      </c>
      <c r="L43" s="79" t="s">
        <v>16</v>
      </c>
      <c r="M43" s="79" t="s">
        <v>16</v>
      </c>
      <c r="N43" s="79" t="s">
        <v>16</v>
      </c>
      <c r="O43" s="79" t="s">
        <v>16</v>
      </c>
      <c r="P43" s="79" t="s">
        <v>16</v>
      </c>
      <c r="Q43" s="75"/>
      <c r="R43" s="79" t="s">
        <v>16</v>
      </c>
      <c r="S43" s="79" t="s">
        <v>16</v>
      </c>
      <c r="T43" s="79" t="s">
        <v>16</v>
      </c>
      <c r="U43" s="80" t="s">
        <v>16</v>
      </c>
      <c r="V43" s="43"/>
      <c r="W43" s="43"/>
      <c r="X43" s="43"/>
      <c r="Y43" s="43"/>
    </row>
    <row r="44" spans="1:26" s="42" customFormat="1" ht="12.5" thickBot="1" x14ac:dyDescent="0.35">
      <c r="A44" s="148"/>
      <c r="B44" s="149"/>
      <c r="C44" s="81"/>
      <c r="D44" s="82">
        <f>D38-D39</f>
        <v>0</v>
      </c>
      <c r="E44" s="82">
        <f t="shared" ref="E44:P44" si="9">E38-E39</f>
        <v>0</v>
      </c>
      <c r="F44" s="82">
        <f t="shared" si="9"/>
        <v>0</v>
      </c>
      <c r="G44" s="82">
        <f t="shared" si="9"/>
        <v>0</v>
      </c>
      <c r="H44" s="82">
        <f t="shared" si="9"/>
        <v>0</v>
      </c>
      <c r="I44" s="83"/>
      <c r="J44" s="82">
        <f t="shared" si="9"/>
        <v>0</v>
      </c>
      <c r="K44" s="82">
        <f t="shared" si="9"/>
        <v>0</v>
      </c>
      <c r="L44" s="82">
        <f t="shared" si="9"/>
        <v>0</v>
      </c>
      <c r="M44" s="82">
        <f t="shared" si="9"/>
        <v>0</v>
      </c>
      <c r="N44" s="82">
        <f t="shared" si="9"/>
        <v>0</v>
      </c>
      <c r="O44" s="82">
        <f t="shared" si="9"/>
        <v>0</v>
      </c>
      <c r="P44" s="82">
        <f t="shared" si="9"/>
        <v>0</v>
      </c>
      <c r="Q44" s="83"/>
      <c r="R44" s="82">
        <f t="shared" ref="R44:U44" si="10">R38-R39</f>
        <v>0</v>
      </c>
      <c r="S44" s="82">
        <f t="shared" si="10"/>
        <v>0</v>
      </c>
      <c r="T44" s="82">
        <f t="shared" ref="T44" si="11">T38-T39</f>
        <v>0</v>
      </c>
      <c r="U44" s="84">
        <f t="shared" si="10"/>
        <v>0</v>
      </c>
    </row>
    <row r="47" spans="1:26" x14ac:dyDescent="0.3">
      <c r="G47" s="27" t="s">
        <v>15</v>
      </c>
    </row>
  </sheetData>
  <mergeCells count="5">
    <mergeCell ref="V4:W4"/>
    <mergeCell ref="R3:U3"/>
    <mergeCell ref="J3:P3"/>
    <mergeCell ref="D3:H3"/>
    <mergeCell ref="A41:B44"/>
  </mergeCells>
  <conditionalFormatting sqref="A2">
    <cfRule type="notContainsText" dxfId="42" priority="15" operator="notContains" text="Enter your Company Name here">
      <formula>ISERROR(SEARCH("Enter your Company Name here",A2))</formula>
    </cfRule>
    <cfRule type="containsText" dxfId="41" priority="16" operator="containsText" text="Enter your Company Name here">
      <formula>NOT(ISERROR(SEARCH("Enter your Company Name here",A2)))</formula>
    </cfRule>
  </conditionalFormatting>
  <conditionalFormatting sqref="A3">
    <cfRule type="notContainsText" dxfId="40" priority="13" operator="notContains" text="Enter your BB Date here">
      <formula>ISERROR(SEARCH("Enter your BB Date here",A3))</formula>
    </cfRule>
    <cfRule type="containsText" dxfId="39" priority="14" operator="containsText" text="Enter your BB Date here">
      <formula>NOT(ISERROR(SEARCH("Enter your BB Date here",A3)))</formula>
    </cfRule>
  </conditionalFormatting>
  <conditionalFormatting sqref="A6:A37 A39:A41">
    <cfRule type="containsText" dxfId="38" priority="17" operator="containsText" text="&quot;">
      <formula>NOT(ISERROR(SEARCH("""",A6)))</formula>
    </cfRule>
  </conditionalFormatting>
  <conditionalFormatting sqref="A39:A41 A1:A37 A45:A1048576">
    <cfRule type="duplicateValues" dxfId="37" priority="22"/>
  </conditionalFormatting>
  <conditionalFormatting sqref="B39:B40 B1:B37 B45:B1048576">
    <cfRule type="duplicateValues" dxfId="36" priority="21"/>
  </conditionalFormatting>
  <conditionalFormatting sqref="C41 C5:C38">
    <cfRule type="containsBlanks" dxfId="35" priority="20">
      <formula>LEN(TRIM(C5))=0</formula>
    </cfRule>
  </conditionalFormatting>
  <conditionalFormatting sqref="D39:H39">
    <cfRule type="containsBlanks" dxfId="34" priority="7">
      <formula>LEN(TRIM(D39))=0</formula>
    </cfRule>
  </conditionalFormatting>
  <conditionalFormatting sqref="D41:H41 J41:P41 R41:U41">
    <cfRule type="cellIs" dxfId="33" priority="19" operator="equal">
      <formula>FALSE</formula>
    </cfRule>
  </conditionalFormatting>
  <conditionalFormatting sqref="D41:H41 J41:P41 R41:V41">
    <cfRule type="containsText" dxfId="32" priority="28" operator="containsText" text="False">
      <formula>NOT(ISERROR(SEARCH("False",D41)))</formula>
    </cfRule>
  </conditionalFormatting>
  <conditionalFormatting sqref="D44:H44 J44:P44 R44:U44">
    <cfRule type="cellIs" dxfId="31" priority="25" operator="notEqual">
      <formula>0</formula>
    </cfRule>
  </conditionalFormatting>
  <conditionalFormatting sqref="H42 J42:P42 R42:U42">
    <cfRule type="containsText" dxfId="30" priority="27" operator="containsText" text="No">
      <formula>NOT(ISERROR(SEARCH("No",H42)))</formula>
    </cfRule>
  </conditionalFormatting>
  <conditionalFormatting sqref="I1:I3 Q1:Q3 D4:U4 I5 Q5">
    <cfRule type="cellIs" dxfId="29" priority="10" operator="lessThan">
      <formula>0</formula>
    </cfRule>
  </conditionalFormatting>
  <conditionalFormatting sqref="J6:P37">
    <cfRule type="cellIs" dxfId="28" priority="23" operator="greaterThan">
      <formula>0</formula>
    </cfRule>
  </conditionalFormatting>
  <conditionalFormatting sqref="J39:P39">
    <cfRule type="containsBlanks" dxfId="27" priority="6">
      <formula>LEN(TRIM(J39))=0</formula>
    </cfRule>
  </conditionalFormatting>
  <conditionalFormatting sqref="R39:U39">
    <cfRule type="containsBlanks" dxfId="26" priority="5">
      <formula>LEN(TRIM(R39))=0</formula>
    </cfRule>
  </conditionalFormatting>
  <conditionalFormatting sqref="V4">
    <cfRule type="containsText" dxfId="25" priority="3" operator="containsText" text="&quot;">
      <formula>NOT(ISERROR(SEARCH("""",V4)))</formula>
    </cfRule>
    <cfRule type="duplicateValues" dxfId="24" priority="4"/>
  </conditionalFormatting>
  <conditionalFormatting sqref="V6:W38">
    <cfRule type="cellIs" dxfId="23" priority="24" operator="notEqual">
      <formula>0</formula>
    </cfRule>
  </conditionalFormatting>
  <conditionalFormatting sqref="A6:A39">
    <cfRule type="duplicateValues" dxfId="22" priority="2"/>
  </conditionalFormatting>
  <conditionalFormatting sqref="D4:U4">
    <cfRule type="duplicateValues" dxfId="0" priority="1"/>
  </conditionalFormatting>
  <dataValidations count="13">
    <dataValidation type="decimal" allowBlank="1" showInputMessage="1" showErrorMessage="1" errorTitle="decimal" error="Must be a decimal number" sqref="Q40:Q44 I40:I44 D6:W38" xr:uid="{EA61596D-56A6-487D-8BF5-C6900E9910D8}">
      <formula1>-1E+48</formula1>
      <formula2>1E+49</formula2>
    </dataValidation>
    <dataValidation type="whole" errorStyle="warning" operator="greaterThan" allowBlank="1" showInputMessage="1" showErrorMessage="1" errorTitle="Warning" error="This field requires an account number, not the account name. You can enter alphanumerical values (for example, 1500ab)." promptTitle="Account numbers" prompt="This field requires an account number, not the account name." sqref="I1:I3 Q1:Q3" xr:uid="{34BE3423-353C-4325-8BA8-2DDDD28E164D}">
      <formula1>0</formula1>
    </dataValidation>
    <dataValidation type="textLength" operator="lessThan" allowBlank="1" showInputMessage="1" showErrorMessage="1" errorTitle="maximum length" error="Cannot enter more than 255 characters" sqref="V4 A39:A41" xr:uid="{7ECA6B58-DAF1-457C-BB87-1EEF344DBF86}">
      <formula1>255</formula1>
    </dataValidation>
    <dataValidation type="textLength" operator="lessThan" allowBlank="1" showInputMessage="1" showErrorMessage="1" errorTitle="maximum length" error="Cannot enter more than 60 characters" sqref="B39:B40" xr:uid="{7BA58936-BBE0-4092-A0D9-5181F026ABC3}">
      <formula1>30</formula1>
    </dataValidation>
    <dataValidation allowBlank="1" showInputMessage="1" showErrorMessage="1" promptTitle="Account Name" prompt="Enter Account Name here. _x000a_Maximum length: 255 characters" sqref="D5:Q5" xr:uid="{38398480-88F3-4E78-90F7-1ABA17DD0BFC}"/>
    <dataValidation type="date" operator="greaterThan" allowBlank="1" showInputMessage="1" showErrorMessage="1" error="Must be a date" prompt="Enter your Beginning Balance Date here." sqref="A3" xr:uid="{1AFFD4F2-F0DD-4FEB-92EC-BA51237D0E93}">
      <formula1>44927</formula1>
    </dataValidation>
    <dataValidation allowBlank="1" showInputMessage="1" showErrorMessage="1" prompt="Short Name" sqref="B5" xr:uid="{3328CB10-EC16-44A7-A183-55CC66838603}"/>
    <dataValidation type="textLength" operator="lessThan" allowBlank="1" showInputMessage="1" showErrorMessage="1" errorTitle="maximum length" error="Cannot enter more than 255 characters" prompt="character limit: 255 " sqref="A6:A38" xr:uid="{CB86FE96-E13C-4F4C-AF40-E710882CF51D}">
      <formula1>255</formula1>
    </dataValidation>
    <dataValidation type="textLength" operator="lessThan" showInputMessage="1" showErrorMessage="1" errorTitle="maximum length" error="Cannot enter more than 30 characters" prompt="character limit: 30" sqref="B6:B38" xr:uid="{353A3433-731D-45B9-A792-25EA0DB2D05A}">
      <formula1>30</formula1>
    </dataValidation>
    <dataValidation type="decimal" allowBlank="1" showInputMessage="1" showErrorMessage="1" errorTitle="decimal" error="Must be a decimal number" prompt="decimal value" sqref="D39:U39 C6:C37" xr:uid="{43B35CF0-F907-43E6-83CC-45880033E8A6}">
      <formula1>-1E+48</formula1>
      <formula2>1E+49</formula2>
    </dataValidation>
    <dataValidation type="textLength" operator="lessThan" allowBlank="1" showInputMessage="1" showErrorMessage="1" promptTitle="Account Number" prompt="This field requires an account number (not the account name). _x000a_Alphanumerical values are allowed (for example 1500.a). _x000a_Maximum length: 60 characters." sqref="D4:U4" xr:uid="{8248A173-234A-41BE-836D-5EDF2396283F}">
      <formula1>60</formula1>
    </dataValidation>
    <dataValidation allowBlank="1" showInputMessage="1" showErrorMessage="1" promptTitle="ENDOWED funds" prompt=" " sqref="R5 T5" xr:uid="{75AC9B2F-1D9B-470E-B44A-3283098297DD}"/>
    <dataValidation allowBlank="1" showInputMessage="1" showErrorMessage="1" promptTitle="ALL funds" prompt=" " sqref="S5" xr:uid="{14CCB6DF-1AB5-4D10-BDB3-0FE39F8A8542}"/>
  </dataValidation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</vt:lpstr>
      <vt:lpstr>Template - fill this out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Macmillan</dc:creator>
  <cp:lastModifiedBy>Martina Nolte</cp:lastModifiedBy>
  <cp:lastPrinted>2018-02-07T22:10:38Z</cp:lastPrinted>
  <dcterms:created xsi:type="dcterms:W3CDTF">2017-10-16T21:03:00Z</dcterms:created>
  <dcterms:modified xsi:type="dcterms:W3CDTF">2024-03-12T22:30:00Z</dcterms:modified>
</cp:coreProperties>
</file>